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vel Polách\Documents\sběratelství\Anketa 2024\"/>
    </mc:Choice>
  </mc:AlternateContent>
  <bookViews>
    <workbookView xWindow="0" yWindow="0" windowWidth="24000" windowHeight="9135"/>
  </bookViews>
  <sheets>
    <sheet name="Hlavní tabulka" sheetId="1" r:id="rId1"/>
    <sheet name="Vybrané souhrny" sheetId="3" r:id="rId2"/>
    <sheet name="Tabulky států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38" i="1" l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P38" i="1"/>
  <c r="IQ38" i="1"/>
  <c r="IR38" i="1"/>
  <c r="IS38" i="1"/>
  <c r="IT38" i="1"/>
  <c r="IU38" i="1"/>
  <c r="IV38" i="1"/>
  <c r="G38" i="1"/>
  <c r="E40" i="1" l="1"/>
  <c r="E6" i="1"/>
  <c r="F13" i="1" l="1"/>
  <c r="IW14" i="1" l="1"/>
  <c r="IW38" i="1" s="1"/>
  <c r="IO14" i="1"/>
  <c r="IO38" i="1" s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U37" i="1"/>
  <c r="IV37" i="1"/>
  <c r="I37" i="1"/>
  <c r="G36" i="1" l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IE36" i="1"/>
  <c r="IF36" i="1"/>
  <c r="IG36" i="1"/>
  <c r="IH36" i="1"/>
  <c r="II36" i="1"/>
  <c r="IJ36" i="1"/>
  <c r="IK36" i="1"/>
  <c r="IL36" i="1"/>
  <c r="IM36" i="1"/>
  <c r="IN36" i="1"/>
  <c r="IO36" i="1"/>
  <c r="IP36" i="1"/>
  <c r="IQ36" i="1"/>
  <c r="IR36" i="1"/>
  <c r="IS36" i="1"/>
  <c r="IT36" i="1"/>
  <c r="IU36" i="1"/>
  <c r="IV36" i="1"/>
  <c r="IW36" i="1"/>
  <c r="H37" i="1" l="1"/>
  <c r="G37" i="1"/>
  <c r="F30" i="1"/>
  <c r="E37" i="1" l="1"/>
  <c r="F21" i="1"/>
  <c r="F27" i="1"/>
  <c r="F32" i="1"/>
  <c r="F31" i="1"/>
  <c r="F24" i="1"/>
  <c r="F25" i="1"/>
  <c r="F34" i="1"/>
  <c r="F22" i="1"/>
  <c r="F7" i="1"/>
  <c r="F26" i="1"/>
  <c r="F11" i="1"/>
  <c r="F29" i="1"/>
  <c r="F14" i="1"/>
  <c r="F33" i="1"/>
  <c r="F15" i="1"/>
  <c r="F12" i="1"/>
  <c r="F17" i="1"/>
  <c r="F8" i="1"/>
  <c r="F20" i="1"/>
  <c r="F6" i="1"/>
  <c r="F19" i="1"/>
  <c r="F23" i="1"/>
  <c r="F28" i="1"/>
  <c r="F16" i="1"/>
  <c r="F18" i="1"/>
  <c r="F35" i="1"/>
  <c r="F10" i="1"/>
  <c r="E30" i="1"/>
  <c r="E21" i="1"/>
  <c r="E13" i="1"/>
  <c r="E27" i="1"/>
  <c r="E32" i="1"/>
  <c r="E31" i="1"/>
  <c r="E24" i="1"/>
  <c r="E25" i="1"/>
  <c r="E34" i="1"/>
  <c r="E22" i="1"/>
  <c r="E7" i="1"/>
  <c r="E26" i="1"/>
  <c r="E11" i="1"/>
  <c r="E29" i="1"/>
  <c r="E14" i="1"/>
  <c r="E33" i="1"/>
  <c r="E15" i="1"/>
  <c r="E12" i="1"/>
  <c r="E17" i="1"/>
  <c r="E8" i="1"/>
  <c r="E19" i="1"/>
  <c r="E23" i="1"/>
  <c r="E28" i="1"/>
  <c r="E16" i="1"/>
  <c r="E18" i="1"/>
  <c r="E35" i="1"/>
  <c r="E10" i="1"/>
  <c r="E39" i="1" l="1"/>
  <c r="A4" i="1"/>
</calcChain>
</file>

<file path=xl/sharedStrings.xml><?xml version="1.0" encoding="utf-8"?>
<sst xmlns="http://schemas.openxmlformats.org/spreadsheetml/2006/main" count="2430" uniqueCount="963">
  <si>
    <t>Nom du collectionneur</t>
  </si>
  <si>
    <t>Nombre d'états</t>
  </si>
  <si>
    <t>AFG</t>
  </si>
  <si>
    <t>ALA</t>
  </si>
  <si>
    <t>ALB</t>
  </si>
  <si>
    <t>DZA</t>
  </si>
  <si>
    <t>ASM</t>
  </si>
  <si>
    <t>VIR</t>
  </si>
  <si>
    <t>AND</t>
  </si>
  <si>
    <t>AGO</t>
  </si>
  <si>
    <t>AIA</t>
  </si>
  <si>
    <t>ATA</t>
  </si>
  <si>
    <t>ATG</t>
  </si>
  <si>
    <t>ARG</t>
  </si>
  <si>
    <t>ARM</t>
  </si>
  <si>
    <t>ABW</t>
  </si>
  <si>
    <t>AUS</t>
  </si>
  <si>
    <t>AZE</t>
  </si>
  <si>
    <t>BHS</t>
  </si>
  <si>
    <t>BHR</t>
  </si>
  <si>
    <t>BGD</t>
  </si>
  <si>
    <t>BRB</t>
  </si>
  <si>
    <t>BEL</t>
  </si>
  <si>
    <t>BLZ</t>
  </si>
  <si>
    <t>BLR</t>
  </si>
  <si>
    <t>BEN</t>
  </si>
  <si>
    <t>BMU</t>
  </si>
  <si>
    <t>BTN</t>
  </si>
  <si>
    <t>BOL</t>
  </si>
  <si>
    <t>BES</t>
  </si>
  <si>
    <t>BIH</t>
  </si>
  <si>
    <t>BWA</t>
  </si>
  <si>
    <t>BVT</t>
  </si>
  <si>
    <t>BRA</t>
  </si>
  <si>
    <t>IOT</t>
  </si>
  <si>
    <t>VGB</t>
  </si>
  <si>
    <t>BRN</t>
  </si>
  <si>
    <t>BGR</t>
  </si>
  <si>
    <t>BFA</t>
  </si>
  <si>
    <t>BDI</t>
  </si>
  <si>
    <t>COK</t>
  </si>
  <si>
    <t>CUW</t>
  </si>
  <si>
    <t>TCD</t>
  </si>
  <si>
    <t>MNE</t>
  </si>
  <si>
    <t>CZE</t>
  </si>
  <si>
    <t>CHN</t>
  </si>
  <si>
    <t>DNK</t>
  </si>
  <si>
    <t>DMA</t>
  </si>
  <si>
    <t>DOM</t>
  </si>
  <si>
    <t>DJI</t>
  </si>
  <si>
    <t>EGY</t>
  </si>
  <si>
    <t>ECU</t>
  </si>
  <si>
    <t>ERI</t>
  </si>
  <si>
    <t>EST</t>
  </si>
  <si>
    <t>ETH</t>
  </si>
  <si>
    <t>FRO</t>
  </si>
  <si>
    <t>FLK</t>
  </si>
  <si>
    <t>FJI</t>
  </si>
  <si>
    <t>PHL</t>
  </si>
  <si>
    <t>FIN</t>
  </si>
  <si>
    <t>FRA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</si>
  <si>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</si>
  <si>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</si>
  <si>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</si>
  <si>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</si>
  <si>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</si>
  <si>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</si>
  <si>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</si>
  <si>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</si>
  <si>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</si>
  <si>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</si>
  <si>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</si>
  <si>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</si>
  <si>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</si>
  <si>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GGY</t>
  </si>
  <si>
    <t>GIN</t>
  </si>
  <si>
    <t>GNB</t>
  </si>
  <si>
    <t>GUY</t>
  </si>
  <si>
    <t>HTI</t>
  </si>
  <si>
    <t>HMD</t>
  </si>
  <si>
    <t>HND</t>
  </si>
  <si>
    <t>HKG</t>
  </si>
  <si>
    <t>CHL</t>
  </si>
  <si>
    <t>HRV</t>
  </si>
  <si>
    <t>IND</t>
  </si>
  <si>
    <t>IDN</t>
  </si>
  <si>
    <t>IRQ</t>
  </si>
  <si>
    <t>IRN</t>
  </si>
  <si>
    <t>IRL</t>
  </si>
  <si>
    <t>ISL</t>
  </si>
  <si>
    <t>ITA</t>
  </si>
  <si>
    <t>ISR</t>
  </si>
  <si>
    <t>JAM</t>
  </si>
  <si>
    <t>JPN</t>
  </si>
  <si>
    <t>YEM</t>
  </si>
  <si>
    <t>JEY</t>
  </si>
  <si>
    <t>ZAF</t>
  </si>
  <si>
    <t>SGS</t>
  </si>
  <si>
    <t>SSD</t>
  </si>
  <si>
    <t>JOR</t>
  </si>
  <si>
    <t>CYM</t>
  </si>
  <si>
    <t>KHM</t>
  </si>
  <si>
    <t>CMR</t>
  </si>
  <si>
    <t>CAN</t>
  </si>
  <si>
    <t>CPV</t>
  </si>
  <si>
    <t>QAT</t>
  </si>
  <si>
    <t>KAZ</t>
  </si>
  <si>
    <t>KEN</t>
  </si>
  <si>
    <t>KIR</t>
  </si>
  <si>
    <t>CCK</t>
  </si>
  <si>
    <t>COL</t>
  </si>
  <si>
    <t>COM</t>
  </si>
  <si>
    <t>COD</t>
  </si>
  <si>
    <t>COG</t>
  </si>
  <si>
    <t>PRK</t>
  </si>
  <si>
    <t>KOR</t>
  </si>
  <si>
    <t>XXK</t>
  </si>
  <si>
    <t>CRI</t>
  </si>
  <si>
    <t>CUB</t>
  </si>
  <si>
    <t>KWT</t>
  </si>
  <si>
    <t>CYP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</si>
  <si>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</si>
  <si>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</si>
  <si>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</si>
  <si>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</si>
  <si>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</si>
  <si>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</si>
  <si>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</si>
  <si>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</si>
  <si>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</si>
  <si>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LUX</t>
  </si>
  <si>
    <t>MAC</t>
  </si>
  <si>
    <t>MDG</t>
  </si>
  <si>
    <t>HUN</t>
  </si>
  <si>
    <t>MYS</t>
  </si>
  <si>
    <t>MWI</t>
  </si>
  <si>
    <t>MDV</t>
  </si>
  <si>
    <t>MLI</t>
  </si>
  <si>
    <t>MLT</t>
  </si>
  <si>
    <t>IMN</t>
  </si>
  <si>
    <t>MAR</t>
  </si>
  <si>
    <t>MHL</t>
  </si>
  <si>
    <t>MTQ</t>
  </si>
  <si>
    <t>MUS</t>
  </si>
  <si>
    <t>MRT</t>
  </si>
  <si>
    <t>MYT</t>
  </si>
  <si>
    <t>UMI</t>
  </si>
  <si>
    <t>MEX</t>
  </si>
  <si>
    <t>FSM</t>
  </si>
  <si>
    <t>MDA</t>
  </si>
  <si>
    <t>MCO</t>
  </si>
  <si>
    <t>MNG</t>
  </si>
  <si>
    <t>MSR</t>
  </si>
  <si>
    <t>MOZ</t>
  </si>
  <si>
    <t>MMR</t>
  </si>
  <si>
    <t>NAM</t>
  </si>
  <si>
    <t>NRU</t>
  </si>
  <si>
    <t>DEU</t>
  </si>
  <si>
    <t>NPL</t>
  </si>
  <si>
    <t>NER</t>
  </si>
  <si>
    <t>NGA</t>
  </si>
  <si>
    <t>NIC</t>
  </si>
  <si>
    <t>NIU</t>
  </si>
  <si>
    <t>NLD</t>
  </si>
  <si>
    <t>NFK</t>
  </si>
  <si>
    <t>NOR</t>
  </si>
  <si>
    <t>NCL</t>
  </si>
  <si>
    <t>NZL</t>
  </si>
  <si>
    <t>OMN</t>
  </si>
  <si>
    <t>PAK</t>
  </si>
  <si>
    <t>PLW</t>
  </si>
  <si>
    <t>PSE</t>
  </si>
  <si>
    <t>PAN</t>
  </si>
  <si>
    <t>PNG</t>
  </si>
  <si>
    <t>PRY</t>
  </si>
  <si>
    <t>PER</t>
  </si>
  <si>
    <t>PCN</t>
  </si>
  <si>
    <t>CIV</t>
  </si>
  <si>
    <t>POL</t>
  </si>
  <si>
    <t>PRI</t>
  </si>
  <si>
    <t>PRT</t>
  </si>
  <si>
    <t>AUT</t>
  </si>
  <si>
    <t>REU</t>
  </si>
  <si>
    <t>GNQ</t>
  </si>
  <si>
    <t>ROU</t>
  </si>
  <si>
    <t>RUS</t>
  </si>
  <si>
    <t>RWA</t>
  </si>
  <si>
    <t>GRC</t>
  </si>
  <si>
    <t>SPM</t>
  </si>
  <si>
    <t>SLV</t>
  </si>
  <si>
    <t>WSM</t>
  </si>
  <si>
    <t>SMR</t>
  </si>
  <si>
    <t>SAU</t>
  </si>
  <si>
    <t>SEN</t>
  </si>
  <si>
    <t>MKD</t>
  </si>
  <si>
    <t>MNP</t>
  </si>
  <si>
    <t>SYC</t>
  </si>
  <si>
    <t>SLE</t>
  </si>
  <si>
    <t>SGP</t>
  </si>
  <si>
    <t>SVK</t>
  </si>
  <si>
    <t>SVN</t>
  </si>
  <si>
    <t>SOM</t>
  </si>
  <si>
    <t>ARE</t>
  </si>
  <si>
    <t>USA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</si>
  <si>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</si>
  <si>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</si>
  <si>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</si>
  <si>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</si>
  <si>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</si>
  <si>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</si>
  <si>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</si>
  <si>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</si>
  <si>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</si>
  <si>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</si>
  <si>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</si>
  <si>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</si>
  <si>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</si>
  <si>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</si>
  <si>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</si>
  <si>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ESP</t>
  </si>
  <si>
    <t>SJM</t>
  </si>
  <si>
    <t>LKA</t>
  </si>
  <si>
    <t>SWE</t>
  </si>
  <si>
    <t>CHE</t>
  </si>
  <si>
    <t>TJK</t>
  </si>
  <si>
    <t>TZA</t>
  </si>
  <si>
    <t>THA</t>
  </si>
  <si>
    <t>TWN</t>
  </si>
  <si>
    <t>TGO</t>
  </si>
  <si>
    <t>TKL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</si>
  <si>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</si>
  <si>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</si>
  <si>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</si>
  <si>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</si>
  <si>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</si>
  <si>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</si>
  <si>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</si>
  <si>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</si>
  <si>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</si>
  <si>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URY</t>
  </si>
  <si>
    <t>UZB</t>
  </si>
  <si>
    <t>CXR</t>
  </si>
  <si>
    <t>VUT</t>
  </si>
  <si>
    <t>VAT</t>
  </si>
  <si>
    <t>GBR</t>
  </si>
  <si>
    <t>VEN</t>
  </si>
  <si>
    <t>VNM</t>
  </si>
  <si>
    <t>TLS</t>
  </si>
  <si>
    <t>WLF</t>
  </si>
  <si>
    <t>ZMB</t>
  </si>
  <si>
    <t>ESH</t>
  </si>
  <si>
    <t>ZWE</t>
  </si>
  <si>
    <t>Afghánistán</t>
  </si>
  <si>
    <t>Alandy</t>
  </si>
  <si>
    <t>Albánie</t>
  </si>
  <si>
    <t>Alžírsko</t>
  </si>
  <si>
    <t>Andorra</t>
  </si>
  <si>
    <t>Angola</t>
  </si>
  <si>
    <t>Anguilla</t>
  </si>
  <si>
    <t>Antarktida</t>
  </si>
  <si>
    <t>Antigua a Barbuda</t>
  </si>
  <si>
    <t>Argentina</t>
  </si>
  <si>
    <t>Arménie</t>
  </si>
  <si>
    <t>Aruba</t>
  </si>
  <si>
    <t>Austrálie</t>
  </si>
  <si>
    <t>Ázerbájdžán</t>
  </si>
  <si>
    <t>Bahamy</t>
  </si>
  <si>
    <t>Bahrajn</t>
  </si>
  <si>
    <t>Bangladéš</t>
  </si>
  <si>
    <t>Barbados</t>
  </si>
  <si>
    <t>Belgie</t>
  </si>
  <si>
    <t>Belize</t>
  </si>
  <si>
    <t>Bělorusko</t>
  </si>
  <si>
    <t>Benin</t>
  </si>
  <si>
    <t>Bermudy</t>
  </si>
  <si>
    <t>Bhútán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</si>
  <si>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</si>
  <si>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</si>
  <si>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</si>
  <si>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</si>
  <si>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</si>
  <si>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</si>
  <si>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</si>
  <si>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</si>
  <si>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</si>
  <si>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</si>
  <si>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</si>
  <si>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</si>
  <si>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>Cookovy ostrovy</t>
  </si>
  <si>
    <t>Curaçao</t>
  </si>
  <si>
    <t>Čad</t>
  </si>
  <si>
    <t>Černá Hora</t>
  </si>
  <si>
    <t>Česko</t>
  </si>
  <si>
    <t>Čína</t>
  </si>
  <si>
    <t>Dánsko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</si>
  <si>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</si>
  <si>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</si>
  <si>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</si>
  <si>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</si>
  <si>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</si>
  <si>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</si>
  <si>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</si>
  <si>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</si>
  <si>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</si>
  <si>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 (Malvíny)</t>
  </si>
  <si>
    <t>Fidži</t>
  </si>
  <si>
    <t>Filipíny</t>
  </si>
  <si>
    <t>Finsko</t>
  </si>
  <si>
    <t>Francie</t>
  </si>
  <si>
    <t>Francouzská Guyana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</si>
  <si>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</si>
  <si>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</si>
  <si>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</si>
  <si>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</si>
  <si>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</si>
  <si>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</si>
  <si>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</si>
  <si>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</si>
  <si>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</si>
  <si>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</si>
  <si>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</si>
  <si>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</si>
  <si>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</si>
  <si>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</si>
  <si>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</si>
  <si>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</si>
  <si>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</si>
  <si>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</si>
  <si>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</si>
  <si>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</si>
  <si>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</si>
  <si>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</si>
  <si>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</si>
  <si>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</si>
  <si>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Írán</t>
  </si>
  <si>
    <t>Irsko</t>
  </si>
  <si>
    <t>Island</t>
  </si>
  <si>
    <t>Itálie</t>
  </si>
  <si>
    <t>Izrael</t>
  </si>
  <si>
    <t>Jamajka</t>
  </si>
  <si>
    <t>Japonsko</t>
  </si>
  <si>
    <t>Jemen</t>
  </si>
  <si>
    <t>Jersey</t>
  </si>
  <si>
    <t>Jižní Afrika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</si>
  <si>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</si>
  <si>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</si>
  <si>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</si>
  <si>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</si>
  <si>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</si>
  <si>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</si>
  <si>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</si>
  <si>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</si>
  <si>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</si>
  <si>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</si>
  <si>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</si>
  <si>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Kolumbie</t>
  </si>
  <si>
    <t>Komory</t>
  </si>
  <si>
    <t>Konžská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</si>
  <si>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</si>
  <si>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</si>
  <si>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</si>
  <si>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</si>
  <si>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</si>
  <si>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</si>
  <si>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</si>
  <si>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</si>
  <si>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</si>
  <si>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</si>
  <si>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</si>
  <si>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</si>
  <si>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</si>
  <si>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</si>
  <si>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</si>
  <si>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</si>
  <si>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</si>
  <si>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</si>
  <si>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</si>
  <si>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</si>
  <si>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</si>
  <si>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</si>
  <si>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</si>
  <si>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</si>
  <si>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</si>
  <si>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</si>
  <si>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</si>
  <si>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</si>
  <si>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</si>
  <si>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</si>
  <si>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</si>
  <si>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</si>
  <si>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</si>
  <si>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</si>
  <si>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</si>
  <si>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</si>
  <si>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</si>
  <si>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</si>
  <si>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</si>
  <si>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</si>
  <si>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</si>
  <si>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</si>
  <si>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</si>
  <si>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</si>
  <si>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</si>
  <si>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</si>
  <si>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</si>
  <si>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</si>
  <si>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</si>
  <si>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</si>
  <si>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</si>
  <si>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</si>
  <si>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</si>
  <si>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</si>
  <si>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</si>
  <si>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</si>
  <si>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Palestina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</si>
  <si>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</si>
  <si>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</si>
  <si>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</si>
  <si>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</si>
  <si>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</si>
  <si>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</si>
  <si>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</si>
  <si>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</si>
  <si>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</si>
  <si>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</si>
  <si>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</si>
  <si>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</si>
  <si>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</si>
  <si>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</si>
  <si>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</si>
  <si>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</si>
  <si>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</si>
  <si>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</si>
  <si>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</si>
  <si>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</si>
  <si>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Saúdská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</si>
  <si>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</si>
  <si>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</si>
  <si>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</si>
  <si>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</si>
  <si>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</si>
  <si>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</si>
  <si>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</si>
  <si>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</si>
  <si>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</si>
  <si>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</si>
  <si>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státy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</si>
  <si>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</si>
  <si>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</si>
  <si>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</si>
  <si>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</si>
  <si>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</si>
  <si>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</si>
  <si>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</si>
  <si>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</si>
  <si>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</si>
  <si>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</si>
  <si>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</si>
  <si>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Vincenc a Grenadiny</t>
  </si>
  <si>
    <t>Svazijsko</t>
  </si>
  <si>
    <t>Sýrie</t>
  </si>
  <si>
    <t>Šalomounovy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</si>
  <si>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</si>
  <si>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</si>
  <si>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</si>
  <si>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</si>
  <si>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</si>
  <si>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</si>
  <si>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</si>
  <si>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</si>
  <si>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</si>
  <si>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</si>
  <si>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</si>
  <si>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</si>
  <si>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</si>
  <si>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</si>
  <si>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</si>
  <si>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</si>
  <si>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</si>
  <si>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</si>
  <si>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</si>
  <si>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</si>
  <si>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</si>
  <si>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</si>
  <si>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</si>
  <si>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</si>
  <si>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</si>
  <si>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Velká Británie a Severní Irsko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</si>
  <si>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</si>
  <si>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</si>
  <si>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</si>
  <si>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</si>
  <si>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</si>
  <si>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</si>
  <si>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</si>
  <si>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Am. Samoa</t>
  </si>
  <si>
    <t>Am. Panenské ostrovy</t>
  </si>
  <si>
    <t>Kokosové ostrovy</t>
  </si>
  <si>
    <t>Korejská lid. dem. republika</t>
  </si>
  <si>
    <t>Konžská dem. republika</t>
  </si>
  <si>
    <t>Jižní Georgie a Sandwichovy ostrovy</t>
  </si>
  <si>
    <t>Francouzská jižní a antar. území</t>
  </si>
  <si>
    <t>Albanie</t>
  </si>
  <si>
    <t>Algérie</t>
  </si>
  <si>
    <t>Antarctique</t>
  </si>
  <si>
    <t>Antigua-et-Barbuda</t>
  </si>
  <si>
    <t>Argentine</t>
  </si>
  <si>
    <t>Bangladesh</t>
  </si>
  <si>
    <t>Barbade</t>
  </si>
  <si>
    <t>Belgique</t>
  </si>
  <si>
    <t>Bélize</t>
  </si>
  <si>
    <t>Bénin</t>
  </si>
  <si>
    <t>Bermudes</t>
  </si>
  <si>
    <t>Bhoutan</t>
  </si>
  <si>
    <t>Bolivie</t>
  </si>
  <si>
    <t>Brésil</t>
  </si>
  <si>
    <t>Bulgarie</t>
  </si>
  <si>
    <t>Curacao</t>
  </si>
  <si>
    <t>Tchad</t>
  </si>
  <si>
    <t>Monténégro</t>
  </si>
  <si>
    <t>Tchéquie</t>
  </si>
  <si>
    <t>Chine</t>
  </si>
  <si>
    <t>Danemark</t>
  </si>
  <si>
    <t>Dominique</t>
  </si>
  <si>
    <t>Djibouti</t>
  </si>
  <si>
    <t>Egypte</t>
  </si>
  <si>
    <t>Équateur</t>
  </si>
  <si>
    <t>Érythrée</t>
  </si>
  <si>
    <t>Estonie</t>
  </si>
  <si>
    <t>Ethiopie</t>
  </si>
  <si>
    <t>Fidji</t>
  </si>
  <si>
    <t>Philippines</t>
  </si>
  <si>
    <t>Finlande</t>
  </si>
  <si>
    <t>France</t>
  </si>
  <si>
    <t>Guyane</t>
  </si>
  <si>
    <t>Grenade</t>
  </si>
  <si>
    <t>Groenland</t>
  </si>
  <si>
    <t>Géorgie</t>
  </si>
  <si>
    <t>Guernesey</t>
  </si>
  <si>
    <t>Guinée</t>
  </si>
  <si>
    <t>Guinée-Bissau</t>
  </si>
  <si>
    <t>Haïti</t>
  </si>
  <si>
    <t>Chili</t>
  </si>
  <si>
    <t>Croatie</t>
  </si>
  <si>
    <t>Inde</t>
  </si>
  <si>
    <t>Irak</t>
  </si>
  <si>
    <t>Iran</t>
  </si>
  <si>
    <t>Irlande</t>
  </si>
  <si>
    <t>Islande</t>
  </si>
  <si>
    <t>Italie</t>
  </si>
  <si>
    <t>Israël</t>
  </si>
  <si>
    <t>Jamaïque</t>
  </si>
  <si>
    <t>Japon</t>
  </si>
  <si>
    <t>Yémen</t>
  </si>
  <si>
    <t>Soudan</t>
  </si>
  <si>
    <t>Jordan</t>
  </si>
  <si>
    <t>Cambodge</t>
  </si>
  <si>
    <t>Cameroun</t>
  </si>
  <si>
    <t>Canada</t>
  </si>
  <si>
    <t>Cap-Vert</t>
  </si>
  <si>
    <t>Qatar</t>
  </si>
  <si>
    <t>Kazakhstan</t>
  </si>
  <si>
    <t>Kenya</t>
  </si>
  <si>
    <t>Colombie</t>
  </si>
  <si>
    <t>Cuba</t>
  </si>
  <si>
    <t>Koweit</t>
  </si>
  <si>
    <t>Chypre</t>
  </si>
  <si>
    <t>Kirghizistan</t>
  </si>
  <si>
    <t>Liban</t>
  </si>
  <si>
    <t>Libéria</t>
  </si>
  <si>
    <t>Liechtenstein</t>
  </si>
  <si>
    <t>Lituanie</t>
  </si>
  <si>
    <t>Lettonie</t>
  </si>
  <si>
    <t>Luxembourg</t>
  </si>
  <si>
    <t>Madagascar</t>
  </si>
  <si>
    <t>Hongrie</t>
  </si>
  <si>
    <t>Malaisie</t>
  </si>
  <si>
    <t>Maldives</t>
  </si>
  <si>
    <t>Malte</t>
  </si>
  <si>
    <t>Maroc</t>
  </si>
  <si>
    <t>Martinique</t>
  </si>
  <si>
    <t>Maurice</t>
  </si>
  <si>
    <t>Mauritanie</t>
  </si>
  <si>
    <t>Mexique</t>
  </si>
  <si>
    <t>Micronésie</t>
  </si>
  <si>
    <t>Moldavie</t>
  </si>
  <si>
    <t>Monaco</t>
  </si>
  <si>
    <t>Mongolie</t>
  </si>
  <si>
    <t>Mozambique</t>
  </si>
  <si>
    <t>Birmanie</t>
  </si>
  <si>
    <t>Allemagne</t>
  </si>
  <si>
    <t>Népal</t>
  </si>
  <si>
    <t>Nigeria</t>
  </si>
  <si>
    <t>Nicaragua</t>
  </si>
  <si>
    <t>Nioué</t>
  </si>
  <si>
    <t>Pays-Bas</t>
  </si>
  <si>
    <t>Norvège</t>
  </si>
  <si>
    <t>Nouvelle-Zélande</t>
  </si>
  <si>
    <t>Oman</t>
  </si>
  <si>
    <t>Pakistan</t>
  </si>
  <si>
    <t>Palaos</t>
  </si>
  <si>
    <t>Pérou</t>
  </si>
  <si>
    <t>Pologne</t>
  </si>
  <si>
    <t>Portugal</t>
  </si>
  <si>
    <t>L'Autriche</t>
  </si>
  <si>
    <t>Roumanie</t>
  </si>
  <si>
    <t>Grèce</t>
  </si>
  <si>
    <t>Saint-Pierre-et-Miquelon</t>
  </si>
  <si>
    <t>Sénégal</t>
  </si>
  <si>
    <t>Singapour</t>
  </si>
  <si>
    <t>Slovaquie</t>
  </si>
  <si>
    <t>Slovénie</t>
  </si>
  <si>
    <t>Somalie</t>
  </si>
  <si>
    <t>Serbie</t>
  </si>
  <si>
    <t>Sainte-Lucie</t>
  </si>
  <si>
    <t>Saint-Vincent-et-les-Grenadines</t>
  </si>
  <si>
    <t>Eswatini</t>
  </si>
  <si>
    <t>Espagne</t>
  </si>
  <si>
    <t>Suède</t>
  </si>
  <si>
    <t>Suisse</t>
  </si>
  <si>
    <t>Tadjikistan</t>
  </si>
  <si>
    <t>Thaïlande</t>
  </si>
  <si>
    <t>Taïwan</t>
  </si>
  <si>
    <t>Tokélaou</t>
  </si>
  <si>
    <t>Trinité-et-Tobago</t>
  </si>
  <si>
    <t>Tunisie</t>
  </si>
  <si>
    <t>Turquie</t>
  </si>
  <si>
    <t>Turkménistan</t>
  </si>
  <si>
    <t>Ouganda</t>
  </si>
  <si>
    <t>Ukraine</t>
  </si>
  <si>
    <t>Ouzbékistan</t>
  </si>
  <si>
    <t>Saint-Siège</t>
  </si>
  <si>
    <t>Timor-Leste</t>
  </si>
  <si>
    <t>Île Bouvet</t>
  </si>
  <si>
    <t>Îles Vierges britanniques</t>
  </si>
  <si>
    <t>Brunei Darussalam</t>
  </si>
  <si>
    <t>les Îles Cook</t>
  </si>
  <si>
    <t>République dominicaine</t>
  </si>
  <si>
    <t>Îles Féroé</t>
  </si>
  <si>
    <t>Guyane Française</t>
  </si>
  <si>
    <t>Terres australes françaises</t>
  </si>
  <si>
    <t>Polynésie française</t>
  </si>
  <si>
    <t>La Gambie</t>
  </si>
  <si>
    <t>Île Heard et îles McDonald</t>
  </si>
  <si>
    <t>Hong Kong</t>
  </si>
  <si>
    <t>Afrique du Sud</t>
  </si>
  <si>
    <t>Géorgie du Sud et îles Sandwich du Sud</t>
  </si>
  <si>
    <t>Soudan du sud</t>
  </si>
  <si>
    <t>Îles Caïmans</t>
  </si>
  <si>
    <t xml:space="preserve">Comores </t>
  </si>
  <si>
    <t>Congo (le)</t>
  </si>
  <si>
    <t>Costa Rica</t>
  </si>
  <si>
    <t>l'ile de Norfolk</t>
  </si>
  <si>
    <t>Nouvelle Calédonie</t>
  </si>
  <si>
    <t>Papouasie Nouvelle Guinée</t>
  </si>
  <si>
    <t>Côte d'Ivoire</t>
  </si>
  <si>
    <t>Porto Rico</t>
  </si>
  <si>
    <t>Guinée Équatoriale</t>
  </si>
  <si>
    <t>Fédération de Russie</t>
  </si>
  <si>
    <t>Arabie Saoudite</t>
  </si>
  <si>
    <t>Macédoine du Nord</t>
  </si>
  <si>
    <t>Îles Mariannes du Nord</t>
  </si>
  <si>
    <t>les Seychelles</t>
  </si>
  <si>
    <t>Emirats Arabes Unis</t>
  </si>
  <si>
    <t>Etats-Unis d'Amérique</t>
  </si>
  <si>
    <t>République centtrafricaine</t>
  </si>
  <si>
    <t>Saint Barthélemy</t>
  </si>
  <si>
    <t>Saint-Martin F</t>
  </si>
  <si>
    <t>Sint Maarten NL</t>
  </si>
  <si>
    <t>Sao Tomé set Principe</t>
  </si>
  <si>
    <t>Les îles Salomon</t>
  </si>
  <si>
    <t>Svalbard et Jan Mayen</t>
  </si>
  <si>
    <t>Sri Lanka</t>
  </si>
  <si>
    <t>îles Turques-et-Caïques</t>
  </si>
  <si>
    <t>L'île de noël</t>
  </si>
  <si>
    <t>Viêt Nam</t>
  </si>
  <si>
    <t>Wallis et Futuna</t>
  </si>
  <si>
    <t>Sahara occidental</t>
  </si>
  <si>
    <t>Bonaire, Saint-Eustache et Saba</t>
  </si>
  <si>
    <t>Bosnie Herzégovine</t>
  </si>
  <si>
    <t>Territoire britannique de l'océan Indien</t>
  </si>
  <si>
    <t>Congo (Rép. dém. du)</t>
  </si>
  <si>
    <t>Ils avaient</t>
  </si>
  <si>
    <t>île de Man</t>
  </si>
  <si>
    <t>Iles Marshall</t>
  </si>
  <si>
    <t>Palestine</t>
  </si>
  <si>
    <t>Saint Marin</t>
  </si>
  <si>
    <t>Rép. syrienne arabe</t>
  </si>
  <si>
    <t>Afganistan</t>
  </si>
  <si>
    <t>Iles Aland</t>
  </si>
  <si>
    <t>Iles Vierges</t>
  </si>
  <si>
    <t>Andorre</t>
  </si>
  <si>
    <t>Australie</t>
  </si>
  <si>
    <t>Azerbaidjan</t>
  </si>
  <si>
    <t>Bahamas</t>
  </si>
  <si>
    <t>Bahrain</t>
  </si>
  <si>
    <t>Biélorussie</t>
  </si>
  <si>
    <t>Corée Rep.</t>
  </si>
  <si>
    <t>Cosovo</t>
  </si>
  <si>
    <t>Sanoa am.</t>
  </si>
  <si>
    <t>Îles Falkland (Malvinas)</t>
  </si>
  <si>
    <t xml:space="preserve">Îles Cocos </t>
  </si>
  <si>
    <t xml:space="preserve">Rép. dém. pop. Lao </t>
  </si>
  <si>
    <t>Jméno sběratele</t>
  </si>
  <si>
    <t>Počet států</t>
  </si>
  <si>
    <t>Îles mineures éloignées des E.U.</t>
  </si>
  <si>
    <t>Ste-Hélène, Ascension et Tristan da Cunha</t>
  </si>
  <si>
    <t>St-Christophe-et-Niévès</t>
  </si>
  <si>
    <t>Grande-Bretagne et d'Irlande du Nord</t>
  </si>
  <si>
    <t>Afghanistan</t>
  </si>
  <si>
    <t>Åland Islands</t>
  </si>
  <si>
    <t>Albania</t>
  </si>
  <si>
    <t>Algeria</t>
  </si>
  <si>
    <t>Virgin Islands (U.S.)</t>
  </si>
  <si>
    <t>Antarctica</t>
  </si>
  <si>
    <t>Antigua and Barbuda</t>
  </si>
  <si>
    <t>Armenia</t>
  </si>
  <si>
    <t>Australia</t>
  </si>
  <si>
    <t>Azerbaijan</t>
  </si>
  <si>
    <t>Belgium</t>
  </si>
  <si>
    <t>Belarus</t>
  </si>
  <si>
    <t>Bermuda</t>
  </si>
  <si>
    <t>Bhutan</t>
  </si>
  <si>
    <t>Bonaire, Sint Eustatius and Saba</t>
  </si>
  <si>
    <t>Bosnia and Herzegovina</t>
  </si>
  <si>
    <t>Bouvet Island</t>
  </si>
  <si>
    <t>Brazil</t>
  </si>
  <si>
    <t>Virgin Islands (British)</t>
  </si>
  <si>
    <t>Bulgaria</t>
  </si>
  <si>
    <t>Chad</t>
  </si>
  <si>
    <t>Montenegro</t>
  </si>
  <si>
    <t>Czechia</t>
  </si>
  <si>
    <t>China</t>
  </si>
  <si>
    <t>Denmark</t>
  </si>
  <si>
    <t>Dominica</t>
  </si>
  <si>
    <t>Ecuador</t>
  </si>
  <si>
    <t>Estonia</t>
  </si>
  <si>
    <t>Ethiopia</t>
  </si>
  <si>
    <t>Fiji</t>
  </si>
  <si>
    <t>Finland</t>
  </si>
  <si>
    <t>French Guiana</t>
  </si>
  <si>
    <t>French Polynesia</t>
  </si>
  <si>
    <t>Greenland</t>
  </si>
  <si>
    <t>Georgia</t>
  </si>
  <si>
    <t>Heard Island and McDonald Islands</t>
  </si>
  <si>
    <t>Croatia</t>
  </si>
  <si>
    <t>India</t>
  </si>
  <si>
    <t>Indonesia</t>
  </si>
  <si>
    <t>Iraq</t>
  </si>
  <si>
    <t>Ireland</t>
  </si>
  <si>
    <t>Iceland</t>
  </si>
  <si>
    <t>Italy</t>
  </si>
  <si>
    <t>Israel</t>
  </si>
  <si>
    <t>Jamaica</t>
  </si>
  <si>
    <t>Japan</t>
  </si>
  <si>
    <t>Yemen</t>
  </si>
  <si>
    <t>South Africa</t>
  </si>
  <si>
    <t>South Georgia and the South Sandwich Islands</t>
  </si>
  <si>
    <t>South Sudan</t>
  </si>
  <si>
    <t>Cambodia</t>
  </si>
  <si>
    <t>Cameroon</t>
  </si>
  <si>
    <t>Cabo Verde</t>
  </si>
  <si>
    <t>Colombia</t>
  </si>
  <si>
    <t>Korea (the Republic of)</t>
  </si>
  <si>
    <t>Kuwait</t>
  </si>
  <si>
    <t>Cyprus</t>
  </si>
  <si>
    <t>Kyrgyzstan</t>
  </si>
  <si>
    <t>Lebanon</t>
  </si>
  <si>
    <t>Liberia</t>
  </si>
  <si>
    <t>Libya</t>
  </si>
  <si>
    <t>Lithuania</t>
  </si>
  <si>
    <t>Latvia</t>
  </si>
  <si>
    <t>Hungary</t>
  </si>
  <si>
    <t>Malaysia</t>
  </si>
  <si>
    <t>Isle of Man</t>
  </si>
  <si>
    <t>Morocco</t>
  </si>
  <si>
    <t>Mauritius</t>
  </si>
  <si>
    <t>Mauritania</t>
  </si>
  <si>
    <t>Mexico</t>
  </si>
  <si>
    <t>Mongolia</t>
  </si>
  <si>
    <t>Namibia</t>
  </si>
  <si>
    <t>Germany</t>
  </si>
  <si>
    <t>Nepal</t>
  </si>
  <si>
    <t>Norfolk Island</t>
  </si>
  <si>
    <t>Norway</t>
  </si>
  <si>
    <t>New Caledonia</t>
  </si>
  <si>
    <t>New Zealand</t>
  </si>
  <si>
    <t>Palestine, State of</t>
  </si>
  <si>
    <t>Papua New Guinea</t>
  </si>
  <si>
    <t>Poland</t>
  </si>
  <si>
    <t>Puerto Rico</t>
  </si>
  <si>
    <t>Austria</t>
  </si>
  <si>
    <t>Equatorial Guinea</t>
  </si>
  <si>
    <t>Romania</t>
  </si>
  <si>
    <t>Greece</t>
  </si>
  <si>
    <t>Saint Pierre and Miquelon</t>
  </si>
  <si>
    <t>El Salvador</t>
  </si>
  <si>
    <t>Saudi Arabia</t>
  </si>
  <si>
    <t>North Macedonia</t>
  </si>
  <si>
    <t>Seychelles</t>
  </si>
  <si>
    <t>Singapore</t>
  </si>
  <si>
    <t>Slovakia</t>
  </si>
  <si>
    <t>Slovenia</t>
  </si>
  <si>
    <t>Somalia</t>
  </si>
  <si>
    <t>United Arab Emirates (the)</t>
  </si>
  <si>
    <t>Serbia</t>
  </si>
  <si>
    <t>Suriname</t>
  </si>
  <si>
    <t>Saint Helena, Ascension and Tristan da Cunha</t>
  </si>
  <si>
    <t>Saint Lucia</t>
  </si>
  <si>
    <t>Saint Kitts and Nevis</t>
  </si>
  <si>
    <t>Sao Tome and Principe</t>
  </si>
  <si>
    <t>Solomon Islands</t>
  </si>
  <si>
    <t>Spain</t>
  </si>
  <si>
    <t>Svalbard and Jan Mayen</t>
  </si>
  <si>
    <t>Sweden</t>
  </si>
  <si>
    <t>Switzerland</t>
  </si>
  <si>
    <t>Tajikistan</t>
  </si>
  <si>
    <t>Thailand</t>
  </si>
  <si>
    <t>Taiwan</t>
  </si>
  <si>
    <t>Trinidad and Tobago</t>
  </si>
  <si>
    <t>Tunisia</t>
  </si>
  <si>
    <t>Türkiye</t>
  </si>
  <si>
    <t>Turkmenistan</t>
  </si>
  <si>
    <t>Uzbekistan</t>
  </si>
  <si>
    <t>Christmas Island</t>
  </si>
  <si>
    <t>Viet Nam</t>
  </si>
  <si>
    <t>Wallis and Futuna</t>
  </si>
  <si>
    <t>Zambia</t>
  </si>
  <si>
    <t>Western Sahara</t>
  </si>
  <si>
    <t xml:space="preserve">Bolivia </t>
  </si>
  <si>
    <t xml:space="preserve">Cook Islands </t>
  </si>
  <si>
    <t>British Indian Ocean Territory</t>
  </si>
  <si>
    <t>Dominican Republic</t>
  </si>
  <si>
    <t>Faroe Islands</t>
  </si>
  <si>
    <t>Falkland Islands (Malvinas)</t>
  </si>
  <si>
    <t>French Southern Territories</t>
  </si>
  <si>
    <t>Gambia</t>
  </si>
  <si>
    <t>Cayman Islands</t>
  </si>
  <si>
    <t>Cocos Islands</t>
  </si>
  <si>
    <t>Comoros</t>
  </si>
  <si>
    <t>Congo (the Dem. Rep.)</t>
  </si>
  <si>
    <t>Congo</t>
  </si>
  <si>
    <t>Corée (Rép. dem. de)</t>
  </si>
  <si>
    <t>Korea (the Dem. People's Rep. of)</t>
  </si>
  <si>
    <t xml:space="preserve">Lao People's Dem. Rep. </t>
  </si>
  <si>
    <t>Netherlands</t>
  </si>
  <si>
    <t>Russian Federation</t>
  </si>
  <si>
    <t xml:space="preserve">Northern Mariana Islands </t>
  </si>
  <si>
    <t>United States of America</t>
  </si>
  <si>
    <t>Central African Republic</t>
  </si>
  <si>
    <t>Sudan</t>
  </si>
  <si>
    <t>Saint Martin (French)</t>
  </si>
  <si>
    <t>Sint Maarten (Dutch)</t>
  </si>
  <si>
    <t>St Vincent and the Grenadines</t>
  </si>
  <si>
    <t>Syrian Arab Republic</t>
  </si>
  <si>
    <t>Tanzania</t>
  </si>
  <si>
    <t>Turks and Caicos Islands</t>
  </si>
  <si>
    <t>Holy See</t>
  </si>
  <si>
    <t>UK of Great Britain and Northern Ireland</t>
  </si>
  <si>
    <t>Moldova</t>
  </si>
  <si>
    <t>Micronesia</t>
  </si>
  <si>
    <t>United States Minor Outlying Islands</t>
  </si>
  <si>
    <t>Marshall Islands</t>
  </si>
  <si>
    <t>Collector Name</t>
  </si>
  <si>
    <t>Number of States</t>
  </si>
  <si>
    <t>Počet etiket celkem</t>
  </si>
  <si>
    <t>Total number of labels</t>
  </si>
  <si>
    <t>Nombre total d'étiquettes</t>
  </si>
  <si>
    <t>Průzkum sbírek - Enquête sur les collections - Collections survey</t>
  </si>
  <si>
    <t>Poř. č.</t>
  </si>
  <si>
    <t>Země</t>
  </si>
  <si>
    <t>Členské číslo</t>
  </si>
  <si>
    <t>Kohoutek Václav</t>
  </si>
  <si>
    <t>Parker Mike</t>
  </si>
  <si>
    <t>různé</t>
  </si>
  <si>
    <t>différent</t>
  </si>
  <si>
    <t>different</t>
  </si>
  <si>
    <t>Aim Joseph</t>
  </si>
  <si>
    <t>Polách Pavel</t>
  </si>
  <si>
    <t xml:space="preserve">Etiket celkem: Étiquettes au total Labels in total </t>
  </si>
  <si>
    <t>Socha Josef</t>
  </si>
  <si>
    <t>Torres Antonio Miguel Barco</t>
  </si>
  <si>
    <t>Košárek Pavel</t>
  </si>
  <si>
    <t>Martínek Vladimír</t>
  </si>
  <si>
    <t>Vach Jiří</t>
  </si>
  <si>
    <t>Kouřim Jan</t>
  </si>
  <si>
    <t>Garreau Pascal</t>
  </si>
  <si>
    <t>Pešek Michal</t>
  </si>
  <si>
    <t>Tregl Pavel</t>
  </si>
  <si>
    <t>Makovec Jan</t>
  </si>
  <si>
    <t>Hancox David</t>
  </si>
  <si>
    <t>Černý Miroslav</t>
  </si>
  <si>
    <t>Lebl Jaromír</t>
  </si>
  <si>
    <t>Tatíček Jaroslav</t>
  </si>
  <si>
    <t>Surový Antonín</t>
  </si>
  <si>
    <t>Kosmulski Marek</t>
  </si>
  <si>
    <t>Kosmulski Jerzy</t>
  </si>
  <si>
    <t>Novotný Milan</t>
  </si>
  <si>
    <t>Medek Jiří</t>
  </si>
  <si>
    <t>Tambor Małgorzata</t>
  </si>
  <si>
    <r>
      <t xml:space="preserve">Zelenka Josef </t>
    </r>
    <r>
      <rPr>
        <b/>
        <sz val="12"/>
        <color rgb="FFFF0000"/>
        <rFont val="Calibri"/>
        <family val="2"/>
        <charset val="238"/>
        <scheme val="minor"/>
      </rPr>
      <t>*</t>
    </r>
  </si>
  <si>
    <t>Zelenka Josef *</t>
  </si>
  <si>
    <r>
      <t>Springer Jaroslav</t>
    </r>
    <r>
      <rPr>
        <b/>
        <sz val="11"/>
        <color rgb="FFFF0000"/>
        <rFont val="Calibri"/>
        <family val="2"/>
        <charset val="238"/>
        <scheme val="minor"/>
      </rPr>
      <t xml:space="preserve"> *</t>
    </r>
  </si>
  <si>
    <t>Berge Lucien</t>
  </si>
  <si>
    <t>Springer Jaroslav *</t>
  </si>
  <si>
    <t>Parker</t>
  </si>
  <si>
    <t>Garreau</t>
  </si>
  <si>
    <t>Přibylová</t>
  </si>
  <si>
    <t>Medek</t>
  </si>
  <si>
    <t>Hancox</t>
  </si>
  <si>
    <t>Polách</t>
  </si>
  <si>
    <t>Papua - Nová Guinea</t>
  </si>
  <si>
    <t>Kosmulski</t>
  </si>
  <si>
    <t>Stát, zastoupený pouze v jediné sbírce:</t>
  </si>
  <si>
    <t>Počet etiket</t>
  </si>
  <si>
    <t>Bosna a Herzeg.</t>
  </si>
  <si>
    <t>Dominikánská r.</t>
  </si>
  <si>
    <t>Indonesie</t>
  </si>
  <si>
    <t>Irán</t>
  </si>
  <si>
    <t>Korejská LD rep.</t>
  </si>
  <si>
    <t>Korejská repub.</t>
  </si>
  <si>
    <t>Kyrgystán</t>
  </si>
  <si>
    <t>Mauretánie</t>
  </si>
  <si>
    <t>Nigerie</t>
  </si>
  <si>
    <t>Pakistán</t>
  </si>
  <si>
    <t>Paraquay</t>
  </si>
  <si>
    <t>Saudská Arabie</t>
  </si>
  <si>
    <t>SAE</t>
  </si>
  <si>
    <t>Sudán</t>
  </si>
  <si>
    <t>Tanzánie</t>
  </si>
  <si>
    <t>Tunis</t>
  </si>
  <si>
    <t>Tchajwan</t>
  </si>
  <si>
    <t>různé řazení</t>
  </si>
  <si>
    <t>Pořadí sběratelů podle velikosti sbírky:</t>
  </si>
  <si>
    <t>Stát</t>
  </si>
  <si>
    <t>Čl. číslo</t>
  </si>
  <si>
    <t>Jméno</t>
  </si>
  <si>
    <t>Ks</t>
  </si>
  <si>
    <t>Pořadí sběratelů podle počtu států</t>
  </si>
  <si>
    <t>Počet</t>
  </si>
  <si>
    <t>Pořadí států podle počtu etiket ve sbírkách</t>
  </si>
  <si>
    <t>Počet etiket   ve sbírkách</t>
  </si>
  <si>
    <t>Novotný M., Drahorád J.</t>
  </si>
  <si>
    <t>Lebl J., Surový A.</t>
  </si>
  <si>
    <t>Hancox D., Polách P.</t>
  </si>
  <si>
    <t>Lebl J., Novotný M.</t>
  </si>
  <si>
    <t>Kosmulski J., Novotný M.</t>
  </si>
  <si>
    <t>Hancox D., Tatíček J.</t>
  </si>
  <si>
    <t>Garreau P., Tambor M.</t>
  </si>
  <si>
    <t>Surový A., Tregl P.</t>
  </si>
  <si>
    <t xml:space="preserve">Hancox D., Polách P. </t>
  </si>
  <si>
    <t>Kosmulski M., Medek J.</t>
  </si>
  <si>
    <t>Drahorád Josef</t>
  </si>
  <si>
    <t>V. Británie a S. Irsko</t>
  </si>
  <si>
    <t>Počet sběratelů, kteří vlastní etikety daného státu:</t>
  </si>
  <si>
    <t>Celkem států:</t>
  </si>
  <si>
    <t xml:space="preserve">Počet etiket daného státu ve sbírkách celkem: </t>
  </si>
  <si>
    <t>Průměrný počet etiket ve sbírkách:</t>
  </si>
  <si>
    <t>Počet států se zastoupením pod 100 ks ve sbírkách:</t>
  </si>
  <si>
    <r>
      <rPr>
        <i/>
        <sz val="8"/>
        <color rgb="FFFF0000"/>
        <rFont val="Calibri"/>
        <family val="2"/>
        <charset val="238"/>
        <scheme val="minor"/>
      </rPr>
      <t>*</t>
    </r>
    <r>
      <rPr>
        <i/>
        <sz val="8"/>
        <color theme="1"/>
        <rFont val="Calibri"/>
        <family val="2"/>
        <charset val="238"/>
        <scheme val="minor"/>
      </rPr>
      <t xml:space="preserve"> údaje těchto sběratelů převzaty z minulé ankety</t>
    </r>
  </si>
  <si>
    <t>Laktos Collection I</t>
  </si>
  <si>
    <r>
      <t xml:space="preserve">Laktos Collection I </t>
    </r>
    <r>
      <rPr>
        <b/>
        <sz val="11"/>
        <color rgb="FFFF0000"/>
        <rFont val="Calibri"/>
        <family val="2"/>
        <charset val="238"/>
        <scheme val="minor"/>
      </rPr>
      <t>**</t>
    </r>
  </si>
  <si>
    <r>
      <t xml:space="preserve">** </t>
    </r>
    <r>
      <rPr>
        <i/>
        <sz val="9"/>
        <rFont val="Calibri"/>
        <family val="2"/>
        <charset val="238"/>
        <scheme val="minor"/>
      </rPr>
      <t>do žebříčku letos nebyly zařazeny části Laktos Collection II Mathiase van Kempena s celkovým počtem 186 970 ks a Laktos Collection III Milana Kaňoka  s celkovým počtem 182 607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</si>
</sst>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222222"/>
      <name val="Inherit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 CE"/>
      <charset val="238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color theme="4" tint="-0.499984740745262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4" tint="-0.499984740745262"/>
      <name val="Calibri"/>
      <family val="2"/>
      <charset val="238"/>
      <scheme val="minor"/>
    </font>
    <font>
      <b/>
      <i/>
      <sz val="13"/>
      <color theme="4" tint="-0.499984740745262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CE6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4" fillId="0" borderId="3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1" fontId="4" fillId="0" borderId="2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11" xfId="1" applyFont="1" applyFill="1" applyBorder="1" applyAlignment="1">
      <alignment horizontal="center" vertical="top" wrapText="1"/>
    </xf>
    <xf numFmtId="1" fontId="4" fillId="0" borderId="11" xfId="1" applyNumberFormat="1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3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 vertical="top" indent="1"/>
    </xf>
    <xf numFmtId="0" fontId="1" fillId="0" borderId="1" xfId="0" applyFont="1" applyBorder="1" applyAlignment="1">
      <alignment horizontal="center" vertical="top"/>
    </xf>
    <xf numFmtId="0" fontId="0" fillId="0" borderId="3" xfId="0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3" fontId="0" fillId="0" borderId="2" xfId="0" applyNumberFormat="1" applyFill="1" applyBorder="1" applyAlignment="1">
      <alignment horizontal="right"/>
    </xf>
    <xf numFmtId="0" fontId="0" fillId="0" borderId="2" xfId="0" applyBorder="1"/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1" fontId="14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1" fontId="15" fillId="0" borderId="15" xfId="1" applyNumberFormat="1" applyFont="1" applyFill="1" applyBorder="1" applyAlignment="1">
      <alignment horizontal="center"/>
    </xf>
    <xf numFmtId="1" fontId="15" fillId="0" borderId="16" xfId="1" applyNumberFormat="1" applyFont="1" applyFill="1" applyBorder="1" applyAlignment="1">
      <alignment horizontal="center"/>
    </xf>
    <xf numFmtId="1" fontId="15" fillId="0" borderId="16" xfId="1" applyNumberFormat="1" applyFont="1" applyFill="1" applyBorder="1" applyAlignment="1">
      <alignment horizontal="center" vertical="center"/>
    </xf>
    <xf numFmtId="1" fontId="16" fillId="0" borderId="16" xfId="0" applyNumberFormat="1" applyFont="1" applyFill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left" vertical="top"/>
    </xf>
    <xf numFmtId="0" fontId="0" fillId="0" borderId="16" xfId="0" applyBorder="1"/>
    <xf numFmtId="0" fontId="0" fillId="0" borderId="16" xfId="0" applyBorder="1" applyAlignment="1">
      <alignment horizontal="center"/>
    </xf>
    <xf numFmtId="3" fontId="0" fillId="0" borderId="0" xfId="0" applyNumberFormat="1"/>
    <xf numFmtId="0" fontId="0" fillId="0" borderId="0" xfId="0" applyAlignment="1"/>
    <xf numFmtId="0" fontId="13" fillId="0" borderId="2" xfId="0" applyFont="1" applyBorder="1"/>
    <xf numFmtId="3" fontId="13" fillId="0" borderId="2" xfId="0" applyNumberFormat="1" applyFont="1" applyBorder="1"/>
    <xf numFmtId="0" fontId="13" fillId="0" borderId="20" xfId="0" applyFont="1" applyBorder="1"/>
    <xf numFmtId="0" fontId="0" fillId="0" borderId="0" xfId="0" applyBorder="1"/>
    <xf numFmtId="0" fontId="13" fillId="0" borderId="0" xfId="0" applyFont="1" applyBorder="1"/>
    <xf numFmtId="3" fontId="0" fillId="0" borderId="0" xfId="0" applyNumberFormat="1" applyBorder="1"/>
    <xf numFmtId="0" fontId="13" fillId="0" borderId="21" xfId="0" applyFont="1" applyBorder="1"/>
    <xf numFmtId="3" fontId="0" fillId="0" borderId="21" xfId="0" applyNumberFormat="1" applyBorder="1"/>
    <xf numFmtId="0" fontId="19" fillId="2" borderId="2" xfId="0" applyFont="1" applyFill="1" applyBorder="1"/>
    <xf numFmtId="3" fontId="21" fillId="0" borderId="16" xfId="0" applyNumberFormat="1" applyFont="1" applyBorder="1"/>
    <xf numFmtId="3" fontId="21" fillId="0" borderId="2" xfId="0" applyNumberFormat="1" applyFont="1" applyBorder="1"/>
    <xf numFmtId="0" fontId="0" fillId="3" borderId="12" xfId="0" applyFill="1" applyBorder="1" applyAlignment="1"/>
    <xf numFmtId="0" fontId="20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0" fillId="0" borderId="22" xfId="0" applyBorder="1"/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left"/>
    </xf>
    <xf numFmtId="0" fontId="1" fillId="0" borderId="16" xfId="0" applyFont="1" applyBorder="1"/>
    <xf numFmtId="0" fontId="1" fillId="0" borderId="2" xfId="0" applyFont="1" applyBorder="1"/>
    <xf numFmtId="0" fontId="0" fillId="0" borderId="0" xfId="0" applyBorder="1" applyAlignment="1"/>
    <xf numFmtId="1" fontId="25" fillId="0" borderId="2" xfId="1" applyNumberFormat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/>
    </xf>
    <xf numFmtId="3" fontId="13" fillId="0" borderId="20" xfId="0" applyNumberFormat="1" applyFont="1" applyBorder="1"/>
    <xf numFmtId="0" fontId="19" fillId="2" borderId="2" xfId="0" applyFont="1" applyFill="1" applyBorder="1" applyAlignment="1">
      <alignment horizontal="center"/>
    </xf>
    <xf numFmtId="0" fontId="0" fillId="0" borderId="11" xfId="0" applyBorder="1"/>
    <xf numFmtId="3" fontId="13" fillId="0" borderId="0" xfId="0" applyNumberFormat="1" applyFont="1" applyBorder="1"/>
    <xf numFmtId="0" fontId="25" fillId="0" borderId="22" xfId="1" applyFont="1" applyFill="1" applyBorder="1" applyAlignment="1">
      <alignment horizontal="left" vertical="top" wrapText="1"/>
    </xf>
    <xf numFmtId="0" fontId="12" fillId="0" borderId="2" xfId="0" applyFont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 vertical="top" inden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3" fontId="1" fillId="0" borderId="2" xfId="0" applyNumberFormat="1" applyFont="1" applyFill="1" applyBorder="1" applyAlignment="1">
      <alignment horizontal="right" vertical="top" indent="1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3" fontId="4" fillId="0" borderId="2" xfId="1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20" fillId="0" borderId="7" xfId="0" applyFont="1" applyFill="1" applyBorder="1" applyAlignment="1">
      <alignment horizontal="center"/>
    </xf>
    <xf numFmtId="0" fontId="0" fillId="0" borderId="8" xfId="0" applyBorder="1"/>
    <xf numFmtId="0" fontId="26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20" xfId="0" applyFont="1" applyBorder="1" applyAlignment="1">
      <alignment horizontal="left"/>
    </xf>
    <xf numFmtId="0" fontId="22" fillId="3" borderId="17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0" fillId="3" borderId="18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20" fillId="3" borderId="19" xfId="0" applyFont="1" applyFill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3" fontId="1" fillId="0" borderId="25" xfId="0" applyNumberFormat="1" applyFont="1" applyBorder="1" applyAlignment="1"/>
    <xf numFmtId="0" fontId="0" fillId="0" borderId="26" xfId="0" applyBorder="1" applyAlignment="1"/>
    <xf numFmtId="0" fontId="22" fillId="3" borderId="1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23" fillId="3" borderId="1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3" fontId="1" fillId="0" borderId="23" xfId="0" applyNumberFormat="1" applyFont="1" applyBorder="1" applyAlignment="1"/>
    <xf numFmtId="0" fontId="0" fillId="0" borderId="24" xfId="0" applyBorder="1" applyAlignment="1"/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/>
    <xf numFmtId="0" fontId="28" fillId="0" borderId="0" xfId="0" applyFont="1" applyAlignment="1"/>
    <xf numFmtId="0" fontId="29" fillId="0" borderId="0" xfId="0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20D035"/>
      <color rgb="FFCCDCE6"/>
      <color rgb="FFFFFF8B"/>
      <color rgb="FF2E89D9"/>
      <color rgb="FFC7E6A4"/>
      <color rgb="FFD86212"/>
      <color rgb="FF646464"/>
      <color rgb="FFCC66FF"/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W69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44" sqref="E44"/>
    </sheetView>
  </sheetViews>
  <sheetFormatPr defaultRowHeight="15"/>
  <cols>
    <col min="1" max="1" width="5.7109375" style="1" customWidth="1"/>
    <col min="2" max="2" width="9.140625" style="1"/>
    <col min="3" max="3" width="7.28515625" style="1" customWidth="1"/>
    <col min="4" max="4" width="33.7109375" style="1" customWidth="1"/>
    <col min="5" max="5" width="19.42578125" style="1" bestFit="1" customWidth="1"/>
    <col min="6" max="6" width="15.7109375" style="1" customWidth="1"/>
    <col min="7" max="7" width="10.7109375" style="1" bestFit="1" customWidth="1"/>
    <col min="8" max="8" width="12" style="1" customWidth="1"/>
    <col min="9" max="9" width="8" style="1" customWidth="1"/>
    <col min="10" max="10" width="7.7109375" style="1" bestFit="1" customWidth="1"/>
    <col min="11" max="11" width="10.85546875" style="1" bestFit="1" customWidth="1"/>
    <col min="12" max="12" width="13.140625" style="1" customWidth="1"/>
    <col min="13" max="13" width="8.28515625" style="1" bestFit="1" customWidth="1"/>
    <col min="14" max="14" width="7.42578125" style="1" customWidth="1"/>
    <col min="15" max="15" width="8.28515625" style="1" bestFit="1" customWidth="1"/>
    <col min="16" max="16" width="11.42578125" style="1" bestFit="1" customWidth="1"/>
    <col min="17" max="17" width="12.140625" style="1" customWidth="1"/>
    <col min="18" max="18" width="9.7109375" style="1" customWidth="1"/>
    <col min="19" max="19" width="8.85546875" style="1" customWidth="1"/>
    <col min="20" max="20" width="6.7109375" style="1" customWidth="1"/>
    <col min="21" max="21" width="9" style="1" customWidth="1"/>
    <col min="22" max="22" width="11.28515625" style="1" bestFit="1" customWidth="1"/>
    <col min="23" max="23" width="9.28515625" style="1" customWidth="1"/>
    <col min="24" max="24" width="8.42578125" style="1" customWidth="1"/>
    <col min="25" max="25" width="11" style="1" customWidth="1"/>
    <col min="26" max="26" width="8.85546875" style="1" bestFit="1" customWidth="1"/>
    <col min="27" max="27" width="9" style="1" customWidth="1"/>
    <col min="28" max="28" width="6.140625" style="1" bestFit="1" customWidth="1"/>
    <col min="29" max="29" width="10.5703125" style="1" customWidth="1"/>
    <col min="30" max="30" width="6.5703125" style="1" customWidth="1"/>
    <col min="31" max="31" width="9.7109375" style="1" customWidth="1"/>
    <col min="32" max="32" width="8.28515625" style="1" customWidth="1"/>
    <col min="33" max="33" width="7.140625" style="1" customWidth="1"/>
    <col min="34" max="34" width="18" style="1" customWidth="1"/>
    <col min="35" max="35" width="12.28515625" style="1" customWidth="1"/>
    <col min="36" max="36" width="10" style="1" customWidth="1"/>
    <col min="37" max="37" width="8.28515625" style="1" bestFit="1" customWidth="1"/>
    <col min="38" max="38" width="7.140625" style="1" customWidth="1"/>
    <col min="39" max="39" width="20.85546875" style="1" customWidth="1"/>
    <col min="40" max="40" width="15.5703125" style="1" customWidth="1"/>
    <col min="41" max="41" width="11.140625" style="1" customWidth="1"/>
    <col min="42" max="42" width="9.42578125" style="1" customWidth="1"/>
    <col min="43" max="43" width="7.85546875" style="1" customWidth="1"/>
    <col min="44" max="44" width="8.140625" style="1" customWidth="1"/>
    <col min="45" max="45" width="8" style="1" bestFit="1" customWidth="1"/>
    <col min="46" max="46" width="7.85546875" style="1" bestFit="1" customWidth="1"/>
    <col min="47" max="47" width="6" style="1" customWidth="1"/>
    <col min="48" max="48" width="11.7109375" style="1" customWidth="1"/>
    <col min="49" max="49" width="9.140625" style="1" customWidth="1"/>
    <col min="50" max="50" width="6" style="1" customWidth="1"/>
    <col min="51" max="51" width="9.85546875" style="1" customWidth="1"/>
    <col min="52" max="52" width="10.7109375" style="1" customWidth="1"/>
    <col min="53" max="53" width="12.5703125" style="1" customWidth="1"/>
    <col min="54" max="54" width="9.28515625" style="1" bestFit="1" customWidth="1"/>
    <col min="55" max="55" width="7" style="1" customWidth="1"/>
    <col min="56" max="56" width="9.42578125" style="1" customWidth="1"/>
    <col min="57" max="57" width="8.7109375" style="1" customWidth="1"/>
    <col min="58" max="58" width="8.85546875" style="1" bestFit="1" customWidth="1"/>
    <col min="59" max="59" width="8.28515625" style="1" customWidth="1"/>
    <col min="60" max="60" width="14.28515625" style="1" bestFit="1" customWidth="1"/>
    <col min="61" max="61" width="14.140625" style="1" customWidth="1"/>
    <col min="62" max="62" width="5" style="1" bestFit="1" customWidth="1"/>
    <col min="63" max="63" width="10.85546875" style="1" customWidth="1"/>
    <col min="64" max="64" width="8.85546875" style="1" customWidth="1"/>
    <col min="65" max="65" width="7.42578125" style="1" bestFit="1" customWidth="1"/>
    <col min="66" max="66" width="11.7109375" style="1" customWidth="1"/>
    <col min="67" max="67" width="15.7109375" style="1" bestFit="1" customWidth="1"/>
    <col min="68" max="68" width="11.85546875" style="1" customWidth="1"/>
    <col min="69" max="69" width="6.42578125" style="1" bestFit="1" customWidth="1"/>
    <col min="70" max="70" width="10.140625" style="1" customWidth="1"/>
    <col min="71" max="71" width="6.42578125" style="1" bestFit="1" customWidth="1"/>
    <col min="72" max="72" width="9" style="1" customWidth="1"/>
    <col min="73" max="73" width="9.28515625" style="1" customWidth="1"/>
    <col min="74" max="74" width="10.5703125" style="1" customWidth="1"/>
    <col min="75" max="75" width="8.140625" style="1" customWidth="1"/>
    <col min="76" max="76" width="12.140625" style="1" customWidth="1"/>
    <col min="77" max="77" width="6" style="1" customWidth="1"/>
    <col min="78" max="78" width="11.5703125" style="1" customWidth="1"/>
    <col min="79" max="79" width="10.7109375" style="1" customWidth="1"/>
    <col min="80" max="80" width="7.5703125" style="1" customWidth="1"/>
    <col min="81" max="82" width="7.42578125" style="1" bestFit="1" customWidth="1"/>
    <col min="83" max="83" width="4.7109375" style="1" bestFit="1" customWidth="1"/>
    <col min="84" max="84" width="19.7109375" style="1" bestFit="1" customWidth="1"/>
    <col min="85" max="85" width="9.7109375" style="1" customWidth="1"/>
    <col min="86" max="86" width="10.7109375" style="1" customWidth="1"/>
    <col min="87" max="87" width="5.140625" style="1" bestFit="1" customWidth="1"/>
    <col min="88" max="88" width="10.140625" style="1" bestFit="1" customWidth="1"/>
    <col min="89" max="89" width="4.85546875" style="1" bestFit="1" customWidth="1"/>
    <col min="90" max="90" width="10.28515625" style="1" customWidth="1"/>
    <col min="91" max="91" width="4.140625" style="1" bestFit="1" customWidth="1"/>
    <col min="92" max="92" width="5" style="1" customWidth="1"/>
    <col min="93" max="93" width="7.42578125" style="1" customWidth="1"/>
    <col min="94" max="94" width="7.85546875" style="1" customWidth="1"/>
    <col min="95" max="95" width="6.85546875" style="1" customWidth="1"/>
    <col min="96" max="96" width="6.5703125" style="1" customWidth="1"/>
    <col min="97" max="97" width="9.28515625" style="1" customWidth="1"/>
    <col min="98" max="98" width="9.140625" style="1" customWidth="1"/>
    <col min="99" max="99" width="7.5703125" style="1" customWidth="1"/>
    <col min="100" max="100" width="6.42578125" style="1" bestFit="1" customWidth="1"/>
    <col min="101" max="101" width="10" style="1" bestFit="1" customWidth="1"/>
    <col min="102" max="102" width="20.5703125" style="1" customWidth="1"/>
    <col min="103" max="103" width="14" style="1" customWidth="1"/>
    <col min="104" max="104" width="9.42578125" style="1" bestFit="1" customWidth="1"/>
    <col min="105" max="106" width="10.85546875" style="1" customWidth="1"/>
    <col min="107" max="107" width="10.28515625" style="1" customWidth="1"/>
    <col min="108" max="108" width="7.28515625" style="1" bestFit="1" customWidth="1"/>
    <col min="109" max="109" width="8.5703125" style="1" bestFit="1" customWidth="1"/>
    <col min="110" max="110" width="6.5703125" style="1" customWidth="1"/>
    <col min="111" max="111" width="10.5703125" style="1" customWidth="1"/>
    <col min="112" max="112" width="6.28515625" style="1" customWidth="1"/>
    <col min="113" max="113" width="7.7109375" style="1" customWidth="1"/>
    <col min="114" max="114" width="9.42578125" style="1" customWidth="1"/>
    <col min="115" max="115" width="10.140625" style="1" customWidth="1"/>
    <col min="116" max="116" width="9" style="1" customWidth="1"/>
    <col min="117" max="117" width="13.85546875" style="1" customWidth="1"/>
    <col min="118" max="118" width="8.42578125" style="1" bestFit="1" customWidth="1"/>
    <col min="119" max="119" width="15.85546875" style="1" customWidth="1"/>
    <col min="120" max="120" width="11.140625" style="1" customWidth="1"/>
    <col min="121" max="121" width="8" style="1" customWidth="1"/>
    <col min="122" max="122" width="10.7109375" style="1" customWidth="1"/>
    <col min="123" max="123" width="5.28515625" style="1" bestFit="1" customWidth="1"/>
    <col min="124" max="124" width="7.5703125" style="1" customWidth="1"/>
    <col min="125" max="125" width="7" style="1" customWidth="1"/>
    <col min="126" max="126" width="11.7109375" style="1" customWidth="1"/>
    <col min="127" max="127" width="11.85546875" style="1" customWidth="1"/>
    <col min="128" max="128" width="9.28515625" style="1" customWidth="1"/>
    <col min="129" max="129" width="8" style="1" customWidth="1"/>
    <col min="130" max="130" width="7.5703125" style="1" customWidth="1"/>
    <col min="131" max="131" width="5.42578125" style="1" bestFit="1" customWidth="1"/>
    <col min="132" max="132" width="14" style="1" customWidth="1"/>
    <col min="133" max="133" width="8.5703125" style="1" customWidth="1"/>
    <col min="134" max="134" width="8.5703125" style="1" bestFit="1" customWidth="1"/>
    <col min="135" max="135" width="12.140625" style="1" customWidth="1"/>
    <col min="136" max="136" width="6.5703125" style="1" bestFit="1" customWidth="1"/>
    <col min="137" max="137" width="11.7109375" style="1" customWidth="1"/>
    <col min="138" max="138" width="9.28515625" style="1" bestFit="1" customWidth="1"/>
    <col min="139" max="139" width="9" style="1" customWidth="1"/>
    <col min="140" max="140" width="7.85546875" style="1" customWidth="1"/>
    <col min="141" max="141" width="9.5703125" style="1" customWidth="1"/>
    <col min="142" max="142" width="7.5703125" style="1" customWidth="1"/>
    <col min="143" max="143" width="6.7109375" style="1" customWidth="1"/>
    <col min="144" max="144" width="6.42578125" style="1" customWidth="1"/>
    <col min="145" max="145" width="7.85546875" style="1" customWidth="1"/>
    <col min="146" max="146" width="10.7109375" style="1" bestFit="1" customWidth="1"/>
    <col min="147" max="147" width="11" style="1" customWidth="1"/>
    <col min="148" max="148" width="9" style="1" bestFit="1" customWidth="1"/>
    <col min="149" max="149" width="11.42578125" style="1" customWidth="1"/>
    <col min="150" max="150" width="8.7109375" style="1" customWidth="1"/>
    <col min="151" max="151" width="17.85546875" style="1" customWidth="1"/>
    <col min="152" max="152" width="9" style="1" customWidth="1"/>
    <col min="153" max="153" width="11.28515625" style="1" customWidth="1"/>
    <col min="154" max="154" width="10.140625" style="1" customWidth="1"/>
    <col min="155" max="155" width="8.5703125" style="1" customWidth="1"/>
    <col min="156" max="156" width="10.42578125" style="1" customWidth="1"/>
    <col min="157" max="157" width="10.85546875" style="1" customWidth="1"/>
    <col min="158" max="158" width="12.85546875" style="1" customWidth="1"/>
    <col min="159" max="159" width="8.7109375" style="1" bestFit="1" customWidth="1"/>
    <col min="160" max="160" width="8.85546875" style="1" customWidth="1"/>
    <col min="161" max="161" width="6.5703125" style="1" customWidth="1"/>
    <col min="162" max="162" width="10.85546875" style="1" customWidth="1"/>
    <col min="163" max="163" width="6.5703125" style="1" customWidth="1"/>
    <col min="164" max="164" width="6.42578125" style="1" customWidth="1"/>
    <col min="165" max="165" width="8.140625" style="1" customWidth="1"/>
    <col min="166" max="166" width="9.42578125" style="1" customWidth="1"/>
    <col min="167" max="167" width="6.5703125" style="1" customWidth="1"/>
    <col min="168" max="168" width="11.7109375" style="1" customWidth="1"/>
    <col min="169" max="169" width="8.42578125" style="1" customWidth="1"/>
    <col min="170" max="170" width="9.140625" style="1" customWidth="1"/>
    <col min="171" max="171" width="10.42578125" style="1" customWidth="1"/>
    <col min="172" max="172" width="8.85546875" style="1" customWidth="1"/>
    <col min="173" max="173" width="6" style="1" bestFit="1" customWidth="1"/>
    <col min="174" max="174" width="8.28515625" style="1" bestFit="1" customWidth="1"/>
    <col min="175" max="175" width="6.7109375" style="1" customWidth="1"/>
    <col min="176" max="176" width="9.5703125" style="1" customWidth="1"/>
    <col min="177" max="177" width="7.85546875" style="1" bestFit="1" customWidth="1"/>
    <col min="178" max="178" width="16" style="1" customWidth="1"/>
    <col min="179" max="179" width="8.85546875" style="1" bestFit="1" customWidth="1"/>
    <col min="180" max="180" width="6.5703125" style="1" customWidth="1"/>
    <col min="181" max="181" width="8.5703125" style="1" customWidth="1"/>
    <col min="182" max="182" width="8.5703125" style="1" bestFit="1" customWidth="1"/>
    <col min="183" max="183" width="8.5703125" style="1" customWidth="1"/>
    <col min="184" max="184" width="11.140625" style="1" customWidth="1"/>
    <col min="185" max="185" width="11" style="1" customWidth="1"/>
    <col min="186" max="186" width="10.5703125" style="1" customWidth="1"/>
    <col min="187" max="187" width="9.140625" style="1" customWidth="1"/>
    <col min="188" max="188" width="11.7109375" style="1" customWidth="1"/>
    <col min="189" max="189" width="10.5703125" style="1" customWidth="1"/>
    <col min="190" max="190" width="10.7109375" style="1" customWidth="1"/>
    <col min="191" max="191" width="9" style="1" customWidth="1"/>
    <col min="192" max="192" width="7" style="1" customWidth="1"/>
    <col min="193" max="193" width="12.5703125" style="1" customWidth="1"/>
    <col min="194" max="194" width="9.5703125" style="1" customWidth="1"/>
    <col min="195" max="195" width="6.85546875" style="1" bestFit="1" customWidth="1"/>
    <col min="196" max="196" width="6.5703125" style="1" bestFit="1" customWidth="1"/>
    <col min="197" max="197" width="8.7109375" style="1" customWidth="1"/>
    <col min="198" max="198" width="7.7109375" style="1" bestFit="1" customWidth="1"/>
    <col min="199" max="199" width="11.5703125" style="1" customWidth="1"/>
    <col min="200" max="200" width="13.7109375" style="1" customWidth="1"/>
    <col min="201" max="201" width="10.28515625" style="1" customWidth="1"/>
    <col min="202" max="202" width="7.140625" style="1" customWidth="1"/>
    <col min="203" max="203" width="9.85546875" style="1" customWidth="1"/>
    <col min="204" max="204" width="9.5703125" style="1" customWidth="1"/>
    <col min="205" max="205" width="8.85546875" style="1" bestFit="1" customWidth="1"/>
    <col min="206" max="206" width="9.5703125" style="1" customWidth="1"/>
    <col min="207" max="207" width="14.85546875" style="1" customWidth="1"/>
    <col min="208" max="208" width="12.5703125" style="1" customWidth="1"/>
    <col min="209" max="209" width="6.85546875" style="1" bestFit="1" customWidth="1"/>
    <col min="210" max="210" width="14.140625" style="1" customWidth="1"/>
    <col min="211" max="211" width="7.5703125" style="1" customWidth="1"/>
    <col min="212" max="212" width="9.28515625" style="1" customWidth="1"/>
    <col min="213" max="213" width="21.7109375" style="1" customWidth="1"/>
    <col min="214" max="214" width="6.28515625" style="1" customWidth="1"/>
    <col min="215" max="215" width="11.140625" style="1" customWidth="1"/>
    <col min="216" max="216" width="13.7109375" style="1" customWidth="1"/>
    <col min="217" max="217" width="11.140625" style="1" customWidth="1"/>
    <col min="218" max="218" width="12.140625" style="1" customWidth="1"/>
    <col min="219" max="219" width="13.7109375" style="1" customWidth="1"/>
    <col min="220" max="220" width="15.28515625" style="1" customWidth="1"/>
    <col min="221" max="221" width="8.85546875" style="1" bestFit="1" customWidth="1"/>
    <col min="222" max="222" width="14.140625" style="1" customWidth="1"/>
    <col min="223" max="223" width="12.28515625" style="1" customWidth="1"/>
    <col min="224" max="224" width="10" style="1" customWidth="1"/>
    <col min="225" max="225" width="12.28515625" style="1" customWidth="1"/>
    <col min="226" max="226" width="8.85546875" style="1" bestFit="1" customWidth="1"/>
    <col min="227" max="227" width="8" style="1" bestFit="1" customWidth="1"/>
    <col min="228" max="228" width="11.140625" style="1" customWidth="1"/>
    <col min="229" max="229" width="10.85546875" style="1" customWidth="1"/>
    <col min="230" max="230" width="9.5703125" style="1" customWidth="1"/>
    <col min="231" max="231" width="10.42578125" style="1" customWidth="1"/>
    <col min="232" max="232" width="7.7109375" style="1" customWidth="1"/>
    <col min="233" max="233" width="5" style="1" bestFit="1" customWidth="1"/>
    <col min="234" max="234" width="9.28515625" style="1" customWidth="1"/>
    <col min="235" max="235" width="6" style="1" bestFit="1" customWidth="1"/>
    <col min="236" max="236" width="10.85546875" style="1" customWidth="1"/>
    <col min="237" max="237" width="7.42578125" style="1" bestFit="1" customWidth="1"/>
    <col min="238" max="238" width="7.5703125" style="1" bestFit="1" customWidth="1"/>
    <col min="239" max="239" width="13" style="1" customWidth="1"/>
    <col min="240" max="240" width="13.28515625" style="1" customWidth="1"/>
    <col min="241" max="241" width="7.85546875" style="1" customWidth="1"/>
    <col min="242" max="242" width="8.5703125" style="1" customWidth="1"/>
    <col min="243" max="243" width="7.7109375" style="1" bestFit="1" customWidth="1"/>
    <col min="244" max="244" width="8.85546875" style="1" customWidth="1"/>
    <col min="245" max="245" width="12" style="1" customWidth="1"/>
    <col min="246" max="246" width="9.7109375" style="1" customWidth="1"/>
    <col min="247" max="247" width="9.5703125" style="1" customWidth="1"/>
    <col min="248" max="248" width="7.28515625" style="1" bestFit="1" customWidth="1"/>
    <col min="249" max="249" width="18.85546875" style="1" customWidth="1"/>
    <col min="250" max="250" width="11" style="1" customWidth="1"/>
    <col min="251" max="251" width="9.7109375" style="1" customWidth="1"/>
    <col min="252" max="252" width="8.7109375" style="1" bestFit="1" customWidth="1"/>
    <col min="253" max="253" width="10" style="1" customWidth="1"/>
    <col min="254" max="254" width="8" style="1" customWidth="1"/>
    <col min="255" max="255" width="10" style="1" customWidth="1"/>
    <col min="256" max="256" width="10.28515625" style="1" bestFit="1" customWidth="1"/>
    <col min="257" max="16384" width="9.140625" style="1"/>
  </cols>
  <sheetData>
    <row r="1" spans="1:257" ht="12" customHeight="1">
      <c r="A1" s="108" t="s">
        <v>879</v>
      </c>
      <c r="B1" s="109"/>
      <c r="C1" s="110"/>
      <c r="D1" s="117" t="s">
        <v>868</v>
      </c>
      <c r="E1" s="118"/>
      <c r="F1" s="119"/>
      <c r="G1" s="37">
        <v>1</v>
      </c>
      <c r="H1" s="37">
        <v>2</v>
      </c>
      <c r="I1" s="37">
        <v>3</v>
      </c>
      <c r="J1" s="37">
        <v>4</v>
      </c>
      <c r="K1" s="37">
        <v>5</v>
      </c>
      <c r="L1" s="37">
        <v>6</v>
      </c>
      <c r="M1" s="37">
        <v>7</v>
      </c>
      <c r="N1" s="37">
        <v>8</v>
      </c>
      <c r="O1" s="37">
        <v>9</v>
      </c>
      <c r="P1" s="37">
        <v>10</v>
      </c>
      <c r="Q1" s="37">
        <v>11</v>
      </c>
      <c r="R1" s="37">
        <v>12</v>
      </c>
      <c r="S1" s="37">
        <v>13</v>
      </c>
      <c r="T1" s="37">
        <v>14</v>
      </c>
      <c r="U1" s="37">
        <v>15</v>
      </c>
      <c r="V1" s="37">
        <v>16</v>
      </c>
      <c r="W1" s="37">
        <v>17</v>
      </c>
      <c r="X1" s="37">
        <v>18</v>
      </c>
      <c r="Y1" s="37">
        <v>19</v>
      </c>
      <c r="Z1" s="37">
        <v>20</v>
      </c>
      <c r="AA1" s="37">
        <v>21</v>
      </c>
      <c r="AB1" s="37">
        <v>22</v>
      </c>
      <c r="AC1" s="37">
        <v>23</v>
      </c>
      <c r="AD1" s="37">
        <v>24</v>
      </c>
      <c r="AE1" s="37">
        <v>25</v>
      </c>
      <c r="AF1" s="37">
        <v>26</v>
      </c>
      <c r="AG1" s="37">
        <v>27</v>
      </c>
      <c r="AH1" s="37">
        <v>28</v>
      </c>
      <c r="AI1" s="37">
        <v>29</v>
      </c>
      <c r="AJ1" s="37">
        <v>30</v>
      </c>
      <c r="AK1" s="37">
        <v>31</v>
      </c>
      <c r="AL1" s="37">
        <v>32</v>
      </c>
      <c r="AM1" s="37">
        <v>33</v>
      </c>
      <c r="AN1" s="37">
        <v>34</v>
      </c>
      <c r="AO1" s="37">
        <v>35</v>
      </c>
      <c r="AP1" s="37">
        <v>36</v>
      </c>
      <c r="AQ1" s="37">
        <v>37</v>
      </c>
      <c r="AR1" s="37">
        <v>38</v>
      </c>
      <c r="AS1" s="37">
        <v>39</v>
      </c>
      <c r="AT1" s="37">
        <v>40</v>
      </c>
      <c r="AU1" s="37">
        <v>41</v>
      </c>
      <c r="AV1" s="37">
        <v>42</v>
      </c>
      <c r="AW1" s="37">
        <v>43</v>
      </c>
      <c r="AX1" s="37">
        <v>44</v>
      </c>
      <c r="AY1" s="37">
        <v>45</v>
      </c>
      <c r="AZ1" s="37">
        <v>46</v>
      </c>
      <c r="BA1" s="37">
        <v>47</v>
      </c>
      <c r="BB1" s="37">
        <v>48</v>
      </c>
      <c r="BC1" s="37">
        <v>49</v>
      </c>
      <c r="BD1" s="37">
        <v>50</v>
      </c>
      <c r="BE1" s="37">
        <v>51</v>
      </c>
      <c r="BF1" s="37">
        <v>52</v>
      </c>
      <c r="BG1" s="37">
        <v>53</v>
      </c>
      <c r="BH1" s="37">
        <v>54</v>
      </c>
      <c r="BI1" s="37">
        <v>55</v>
      </c>
      <c r="BJ1" s="37">
        <v>56</v>
      </c>
      <c r="BK1" s="37">
        <v>57</v>
      </c>
      <c r="BL1" s="37">
        <v>58</v>
      </c>
      <c r="BM1" s="37">
        <v>59</v>
      </c>
      <c r="BN1" s="37">
        <v>60</v>
      </c>
      <c r="BO1" s="37">
        <v>61</v>
      </c>
      <c r="BP1" s="37">
        <v>62</v>
      </c>
      <c r="BQ1" s="37">
        <v>63</v>
      </c>
      <c r="BR1" s="37">
        <v>64</v>
      </c>
      <c r="BS1" s="37">
        <v>65</v>
      </c>
      <c r="BT1" s="37">
        <v>66</v>
      </c>
      <c r="BU1" s="37">
        <v>67</v>
      </c>
      <c r="BV1" s="37">
        <v>68</v>
      </c>
      <c r="BW1" s="37">
        <v>69</v>
      </c>
      <c r="BX1" s="37">
        <v>70</v>
      </c>
      <c r="BY1" s="37">
        <v>71</v>
      </c>
      <c r="BZ1" s="37">
        <v>72</v>
      </c>
      <c r="CA1" s="37">
        <v>73</v>
      </c>
      <c r="CB1" s="37">
        <v>74</v>
      </c>
      <c r="CC1" s="37">
        <v>75</v>
      </c>
      <c r="CD1" s="37">
        <v>76</v>
      </c>
      <c r="CE1" s="37">
        <v>77</v>
      </c>
      <c r="CF1" s="37">
        <v>78</v>
      </c>
      <c r="CG1" s="37">
        <v>79</v>
      </c>
      <c r="CH1" s="37">
        <v>80</v>
      </c>
      <c r="CI1" s="37">
        <v>81</v>
      </c>
      <c r="CJ1" s="37">
        <v>82</v>
      </c>
      <c r="CK1" s="37">
        <v>83</v>
      </c>
      <c r="CL1" s="37">
        <v>84</v>
      </c>
      <c r="CM1" s="37">
        <v>85</v>
      </c>
      <c r="CN1" s="37">
        <v>86</v>
      </c>
      <c r="CO1" s="37">
        <v>87</v>
      </c>
      <c r="CP1" s="37">
        <v>88</v>
      </c>
      <c r="CQ1" s="37">
        <v>89</v>
      </c>
      <c r="CR1" s="37">
        <v>90</v>
      </c>
      <c r="CS1" s="37">
        <v>91</v>
      </c>
      <c r="CT1" s="37">
        <v>92</v>
      </c>
      <c r="CU1" s="37">
        <v>93</v>
      </c>
      <c r="CV1" s="37">
        <v>94</v>
      </c>
      <c r="CW1" s="37">
        <v>95</v>
      </c>
      <c r="CX1" s="37">
        <v>96</v>
      </c>
      <c r="CY1" s="37">
        <v>97</v>
      </c>
      <c r="CZ1" s="37">
        <v>98</v>
      </c>
      <c r="DA1" s="37">
        <v>99</v>
      </c>
      <c r="DB1" s="37">
        <v>100</v>
      </c>
      <c r="DC1" s="37">
        <v>101</v>
      </c>
      <c r="DD1" s="37">
        <v>102</v>
      </c>
      <c r="DE1" s="37">
        <v>103</v>
      </c>
      <c r="DF1" s="37">
        <v>104</v>
      </c>
      <c r="DG1" s="37">
        <v>105</v>
      </c>
      <c r="DH1" s="37">
        <v>106</v>
      </c>
      <c r="DI1" s="37">
        <v>107</v>
      </c>
      <c r="DJ1" s="37">
        <v>108</v>
      </c>
      <c r="DK1" s="37">
        <v>109</v>
      </c>
      <c r="DL1" s="37">
        <v>110</v>
      </c>
      <c r="DM1" s="37">
        <v>111</v>
      </c>
      <c r="DN1" s="37">
        <v>112</v>
      </c>
      <c r="DO1" s="37">
        <v>113</v>
      </c>
      <c r="DP1" s="37">
        <v>114</v>
      </c>
      <c r="DQ1" s="37">
        <v>115</v>
      </c>
      <c r="DR1" s="37">
        <v>116</v>
      </c>
      <c r="DS1" s="37">
        <v>117</v>
      </c>
      <c r="DT1" s="37">
        <v>118</v>
      </c>
      <c r="DU1" s="37">
        <v>119</v>
      </c>
      <c r="DV1" s="37">
        <v>120</v>
      </c>
      <c r="DW1" s="37">
        <v>121</v>
      </c>
      <c r="DX1" s="37">
        <v>122</v>
      </c>
      <c r="DY1" s="37">
        <v>123</v>
      </c>
      <c r="DZ1" s="37">
        <v>124</v>
      </c>
      <c r="EA1" s="37">
        <v>125</v>
      </c>
      <c r="EB1" s="37">
        <v>126</v>
      </c>
      <c r="EC1" s="37">
        <v>127</v>
      </c>
      <c r="ED1" s="37">
        <v>128</v>
      </c>
      <c r="EE1" s="37">
        <v>129</v>
      </c>
      <c r="EF1" s="37">
        <v>130</v>
      </c>
      <c r="EG1" s="37">
        <v>131</v>
      </c>
      <c r="EH1" s="37">
        <v>132</v>
      </c>
      <c r="EI1" s="37">
        <v>133</v>
      </c>
      <c r="EJ1" s="37">
        <v>134</v>
      </c>
      <c r="EK1" s="37">
        <v>135</v>
      </c>
      <c r="EL1" s="37">
        <v>136</v>
      </c>
      <c r="EM1" s="37">
        <v>137</v>
      </c>
      <c r="EN1" s="37">
        <v>138</v>
      </c>
      <c r="EO1" s="37">
        <v>139</v>
      </c>
      <c r="EP1" s="37">
        <v>140</v>
      </c>
      <c r="EQ1" s="37">
        <v>141</v>
      </c>
      <c r="ER1" s="37">
        <v>142</v>
      </c>
      <c r="ES1" s="37">
        <v>143</v>
      </c>
      <c r="ET1" s="37">
        <v>144</v>
      </c>
      <c r="EU1" s="37">
        <v>145</v>
      </c>
      <c r="EV1" s="37">
        <v>146</v>
      </c>
      <c r="EW1" s="37">
        <v>147</v>
      </c>
      <c r="EX1" s="37">
        <v>148</v>
      </c>
      <c r="EY1" s="37">
        <v>149</v>
      </c>
      <c r="EZ1" s="37">
        <v>150</v>
      </c>
      <c r="FA1" s="37">
        <v>151</v>
      </c>
      <c r="FB1" s="37">
        <v>152</v>
      </c>
      <c r="FC1" s="37">
        <v>153</v>
      </c>
      <c r="FD1" s="37">
        <v>154</v>
      </c>
      <c r="FE1" s="37">
        <v>155</v>
      </c>
      <c r="FF1" s="37">
        <v>156</v>
      </c>
      <c r="FG1" s="37">
        <v>157</v>
      </c>
      <c r="FH1" s="37">
        <v>158</v>
      </c>
      <c r="FI1" s="37">
        <v>159</v>
      </c>
      <c r="FJ1" s="37">
        <v>160</v>
      </c>
      <c r="FK1" s="37">
        <v>161</v>
      </c>
      <c r="FL1" s="37">
        <v>162</v>
      </c>
      <c r="FM1" s="37">
        <v>163</v>
      </c>
      <c r="FN1" s="37">
        <v>164</v>
      </c>
      <c r="FO1" s="37">
        <v>165</v>
      </c>
      <c r="FP1" s="37">
        <v>166</v>
      </c>
      <c r="FQ1" s="37">
        <v>167</v>
      </c>
      <c r="FR1" s="37">
        <v>168</v>
      </c>
      <c r="FS1" s="37">
        <v>169</v>
      </c>
      <c r="FT1" s="37">
        <v>170</v>
      </c>
      <c r="FU1" s="37">
        <v>171</v>
      </c>
      <c r="FV1" s="37">
        <v>172</v>
      </c>
      <c r="FW1" s="37">
        <v>173</v>
      </c>
      <c r="FX1" s="37">
        <v>174</v>
      </c>
      <c r="FY1" s="37">
        <v>175</v>
      </c>
      <c r="FZ1" s="37">
        <v>176</v>
      </c>
      <c r="GA1" s="37">
        <v>177</v>
      </c>
      <c r="GB1" s="37">
        <v>178</v>
      </c>
      <c r="GC1" s="37">
        <v>179</v>
      </c>
      <c r="GD1" s="37">
        <v>180</v>
      </c>
      <c r="GE1" s="37">
        <v>181</v>
      </c>
      <c r="GF1" s="37">
        <v>182</v>
      </c>
      <c r="GG1" s="37">
        <v>183</v>
      </c>
      <c r="GH1" s="37">
        <v>184</v>
      </c>
      <c r="GI1" s="37">
        <v>185</v>
      </c>
      <c r="GJ1" s="37">
        <v>186</v>
      </c>
      <c r="GK1" s="37">
        <v>187</v>
      </c>
      <c r="GL1" s="37">
        <v>188</v>
      </c>
      <c r="GM1" s="37">
        <v>189</v>
      </c>
      <c r="GN1" s="37">
        <v>190</v>
      </c>
      <c r="GO1" s="37">
        <v>191</v>
      </c>
      <c r="GP1" s="37">
        <v>192</v>
      </c>
      <c r="GQ1" s="37">
        <v>193</v>
      </c>
      <c r="GR1" s="37">
        <v>194</v>
      </c>
      <c r="GS1" s="37">
        <v>195</v>
      </c>
      <c r="GT1" s="37">
        <v>196</v>
      </c>
      <c r="GU1" s="37">
        <v>197</v>
      </c>
      <c r="GV1" s="37">
        <v>198</v>
      </c>
      <c r="GW1" s="37">
        <v>199</v>
      </c>
      <c r="GX1" s="37">
        <v>200</v>
      </c>
      <c r="GY1" s="37">
        <v>201</v>
      </c>
      <c r="GZ1" s="37">
        <v>202</v>
      </c>
      <c r="HA1" s="37">
        <v>203</v>
      </c>
      <c r="HB1" s="37">
        <v>204</v>
      </c>
      <c r="HC1" s="37">
        <v>205</v>
      </c>
      <c r="HD1" s="37">
        <v>206</v>
      </c>
      <c r="HE1" s="37">
        <v>207</v>
      </c>
      <c r="HF1" s="37">
        <v>208</v>
      </c>
      <c r="HG1" s="37">
        <v>209</v>
      </c>
      <c r="HH1" s="37">
        <v>210</v>
      </c>
      <c r="HI1" s="37">
        <v>211</v>
      </c>
      <c r="HJ1" s="37">
        <v>212</v>
      </c>
      <c r="HK1" s="37">
        <v>213</v>
      </c>
      <c r="HL1" s="37">
        <v>214</v>
      </c>
      <c r="HM1" s="37">
        <v>215</v>
      </c>
      <c r="HN1" s="37">
        <v>216</v>
      </c>
      <c r="HO1" s="37">
        <v>217</v>
      </c>
      <c r="HP1" s="37">
        <v>218</v>
      </c>
      <c r="HQ1" s="37">
        <v>219</v>
      </c>
      <c r="HR1" s="37">
        <v>220</v>
      </c>
      <c r="HS1" s="37">
        <v>221</v>
      </c>
      <c r="HT1" s="37">
        <v>222</v>
      </c>
      <c r="HU1" s="37">
        <v>223</v>
      </c>
      <c r="HV1" s="37">
        <v>224</v>
      </c>
      <c r="HW1" s="37">
        <v>225</v>
      </c>
      <c r="HX1" s="37">
        <v>226</v>
      </c>
      <c r="HY1" s="37">
        <v>227</v>
      </c>
      <c r="HZ1" s="37">
        <v>228</v>
      </c>
      <c r="IA1" s="37">
        <v>229</v>
      </c>
      <c r="IB1" s="37">
        <v>230</v>
      </c>
      <c r="IC1" s="37">
        <v>231</v>
      </c>
      <c r="ID1" s="37">
        <v>232</v>
      </c>
      <c r="IE1" s="37">
        <v>233</v>
      </c>
      <c r="IF1" s="37">
        <v>234</v>
      </c>
      <c r="IG1" s="37">
        <v>235</v>
      </c>
      <c r="IH1" s="37">
        <v>236</v>
      </c>
      <c r="II1" s="37">
        <v>237</v>
      </c>
      <c r="IJ1" s="37">
        <v>238</v>
      </c>
      <c r="IK1" s="37">
        <v>239</v>
      </c>
      <c r="IL1" s="37">
        <v>240</v>
      </c>
      <c r="IM1" s="37">
        <v>241</v>
      </c>
      <c r="IN1" s="37">
        <v>242</v>
      </c>
      <c r="IO1" s="37">
        <v>243</v>
      </c>
      <c r="IP1" s="37">
        <v>244</v>
      </c>
      <c r="IQ1" s="37">
        <v>245</v>
      </c>
      <c r="IR1" s="37">
        <v>246</v>
      </c>
      <c r="IS1" s="37">
        <v>247</v>
      </c>
      <c r="IT1" s="37">
        <v>248</v>
      </c>
      <c r="IU1" s="37">
        <v>249</v>
      </c>
      <c r="IV1" s="37">
        <v>250</v>
      </c>
      <c r="IW1" s="37">
        <v>251</v>
      </c>
    </row>
    <row r="2" spans="1:257" ht="12" customHeight="1" thickBot="1">
      <c r="A2" s="111"/>
      <c r="B2" s="112"/>
      <c r="C2" s="113"/>
      <c r="D2" s="120"/>
      <c r="E2" s="121"/>
      <c r="F2" s="122"/>
      <c r="G2" s="38" t="s">
        <v>2</v>
      </c>
      <c r="H2" s="39" t="s">
        <v>3</v>
      </c>
      <c r="I2" s="39" t="s">
        <v>4</v>
      </c>
      <c r="J2" s="39" t="s">
        <v>5</v>
      </c>
      <c r="K2" s="39" t="s">
        <v>6</v>
      </c>
      <c r="L2" s="39" t="s">
        <v>7</v>
      </c>
      <c r="M2" s="39" t="s">
        <v>8</v>
      </c>
      <c r="N2" s="39" t="s">
        <v>9</v>
      </c>
      <c r="O2" s="39" t="s">
        <v>10</v>
      </c>
      <c r="P2" s="39" t="s">
        <v>11</v>
      </c>
      <c r="Q2" s="39" t="s">
        <v>12</v>
      </c>
      <c r="R2" s="39" t="s">
        <v>13</v>
      </c>
      <c r="S2" s="39" t="s">
        <v>14</v>
      </c>
      <c r="T2" s="39" t="s">
        <v>15</v>
      </c>
      <c r="U2" s="39" t="s">
        <v>16</v>
      </c>
      <c r="V2" s="39" t="s">
        <v>17</v>
      </c>
      <c r="W2" s="39" t="s">
        <v>18</v>
      </c>
      <c r="X2" s="39" t="s">
        <v>19</v>
      </c>
      <c r="Y2" s="39" t="s">
        <v>20</v>
      </c>
      <c r="Z2" s="39" t="s">
        <v>21</v>
      </c>
      <c r="AA2" s="39" t="s">
        <v>22</v>
      </c>
      <c r="AB2" s="39" t="s">
        <v>23</v>
      </c>
      <c r="AC2" s="39" t="s">
        <v>24</v>
      </c>
      <c r="AD2" s="39" t="s">
        <v>25</v>
      </c>
      <c r="AE2" s="39" t="s">
        <v>26</v>
      </c>
      <c r="AF2" s="39" t="s">
        <v>27</v>
      </c>
      <c r="AG2" s="39" t="s">
        <v>28</v>
      </c>
      <c r="AH2" s="39" t="s">
        <v>29</v>
      </c>
      <c r="AI2" s="39" t="s">
        <v>30</v>
      </c>
      <c r="AJ2" s="39" t="s">
        <v>31</v>
      </c>
      <c r="AK2" s="39" t="s">
        <v>32</v>
      </c>
      <c r="AL2" s="39" t="s">
        <v>33</v>
      </c>
      <c r="AM2" s="39" t="s">
        <v>34</v>
      </c>
      <c r="AN2" s="39" t="s">
        <v>35</v>
      </c>
      <c r="AO2" s="39" t="s">
        <v>36</v>
      </c>
      <c r="AP2" s="39" t="s">
        <v>37</v>
      </c>
      <c r="AQ2" s="39" t="s">
        <v>38</v>
      </c>
      <c r="AR2" s="39" t="s">
        <v>39</v>
      </c>
      <c r="AS2" s="39" t="s">
        <v>40</v>
      </c>
      <c r="AT2" s="39" t="s">
        <v>41</v>
      </c>
      <c r="AU2" s="39" t="s">
        <v>42</v>
      </c>
      <c r="AV2" s="39" t="s">
        <v>43</v>
      </c>
      <c r="AW2" s="39" t="s">
        <v>44</v>
      </c>
      <c r="AX2" s="39" t="s">
        <v>45</v>
      </c>
      <c r="AY2" s="39" t="s">
        <v>46</v>
      </c>
      <c r="AZ2" s="39" t="s">
        <v>47</v>
      </c>
      <c r="BA2" s="39" t="s">
        <v>48</v>
      </c>
      <c r="BB2" s="39" t="s">
        <v>49</v>
      </c>
      <c r="BC2" s="39" t="s">
        <v>50</v>
      </c>
      <c r="BD2" s="39" t="s">
        <v>51</v>
      </c>
      <c r="BE2" s="39" t="s">
        <v>52</v>
      </c>
      <c r="BF2" s="39" t="s">
        <v>53</v>
      </c>
      <c r="BG2" s="39" t="s">
        <v>54</v>
      </c>
      <c r="BH2" s="39" t="s">
        <v>55</v>
      </c>
      <c r="BI2" s="39" t="s">
        <v>56</v>
      </c>
      <c r="BJ2" s="39" t="s">
        <v>57</v>
      </c>
      <c r="BK2" s="39" t="s">
        <v>58</v>
      </c>
      <c r="BL2" s="39" t="s">
        <v>59</v>
      </c>
      <c r="BM2" s="39" t="s">
        <v>60</v>
      </c>
      <c r="BN2" s="39" t="s">
        <v>61</v>
      </c>
      <c r="BO2" s="39" t="s">
        <v>62</v>
      </c>
      <c r="BP2" s="39" t="s">
        <v>63</v>
      </c>
      <c r="BQ2" s="39" t="s">
        <v>64</v>
      </c>
      <c r="BR2" s="39" t="s">
        <v>65</v>
      </c>
      <c r="BS2" s="39" t="s">
        <v>66</v>
      </c>
      <c r="BT2" s="39" t="s">
        <v>67</v>
      </c>
      <c r="BU2" s="39" t="s">
        <v>68</v>
      </c>
      <c r="BV2" s="39" t="s">
        <v>69</v>
      </c>
      <c r="BW2" s="39" t="s">
        <v>70</v>
      </c>
      <c r="BX2" s="39" t="s">
        <v>71</v>
      </c>
      <c r="BY2" s="39" t="s">
        <v>72</v>
      </c>
      <c r="BZ2" s="39" t="s">
        <v>73</v>
      </c>
      <c r="CA2" s="39" t="s">
        <v>74</v>
      </c>
      <c r="CB2" s="39" t="s">
        <v>75</v>
      </c>
      <c r="CC2" s="39" t="s">
        <v>76</v>
      </c>
      <c r="CD2" s="39" t="s">
        <v>77</v>
      </c>
      <c r="CE2" s="39" t="s">
        <v>78</v>
      </c>
      <c r="CF2" s="39" t="s">
        <v>79</v>
      </c>
      <c r="CG2" s="39" t="s">
        <v>80</v>
      </c>
      <c r="CH2" s="40" t="s">
        <v>81</v>
      </c>
      <c r="CI2" s="39" t="s">
        <v>82</v>
      </c>
      <c r="CJ2" s="39" t="s">
        <v>83</v>
      </c>
      <c r="CK2" s="39" t="s">
        <v>84</v>
      </c>
      <c r="CL2" s="39" t="s">
        <v>85</v>
      </c>
      <c r="CM2" s="39" t="s">
        <v>86</v>
      </c>
      <c r="CN2" s="39" t="s">
        <v>87</v>
      </c>
      <c r="CO2" s="39" t="s">
        <v>88</v>
      </c>
      <c r="CP2" s="39" t="s">
        <v>89</v>
      </c>
      <c r="CQ2" s="39" t="s">
        <v>90</v>
      </c>
      <c r="CR2" s="39" t="s">
        <v>91</v>
      </c>
      <c r="CS2" s="39" t="s">
        <v>92</v>
      </c>
      <c r="CT2" s="39" t="s">
        <v>93</v>
      </c>
      <c r="CU2" s="39" t="s">
        <v>94</v>
      </c>
      <c r="CV2" s="39" t="s">
        <v>95</v>
      </c>
      <c r="CW2" s="39" t="s">
        <v>96</v>
      </c>
      <c r="CX2" s="39" t="s">
        <v>97</v>
      </c>
      <c r="CY2" s="39" t="s">
        <v>98</v>
      </c>
      <c r="CZ2" s="39" t="s">
        <v>99</v>
      </c>
      <c r="DA2" s="39" t="s">
        <v>100</v>
      </c>
      <c r="DB2" s="39" t="s">
        <v>101</v>
      </c>
      <c r="DC2" s="39" t="s">
        <v>102</v>
      </c>
      <c r="DD2" s="39" t="s">
        <v>103</v>
      </c>
      <c r="DE2" s="39" t="s">
        <v>104</v>
      </c>
      <c r="DF2" s="39" t="s">
        <v>105</v>
      </c>
      <c r="DG2" s="39" t="s">
        <v>106</v>
      </c>
      <c r="DH2" s="39" t="s">
        <v>107</v>
      </c>
      <c r="DI2" s="39" t="s">
        <v>108</v>
      </c>
      <c r="DJ2" s="39" t="s">
        <v>109</v>
      </c>
      <c r="DK2" s="39" t="s">
        <v>110</v>
      </c>
      <c r="DL2" s="39" t="s">
        <v>111</v>
      </c>
      <c r="DM2" s="39" t="s">
        <v>112</v>
      </c>
      <c r="DN2" s="39" t="s">
        <v>113</v>
      </c>
      <c r="DO2" s="39" t="s">
        <v>114</v>
      </c>
      <c r="DP2" s="39" t="s">
        <v>115</v>
      </c>
      <c r="DQ2" s="39" t="s">
        <v>116</v>
      </c>
      <c r="DR2" s="39" t="s">
        <v>117</v>
      </c>
      <c r="DS2" s="39" t="s">
        <v>118</v>
      </c>
      <c r="DT2" s="39" t="s">
        <v>119</v>
      </c>
      <c r="DU2" s="39" t="s">
        <v>120</v>
      </c>
      <c r="DV2" s="39" t="s">
        <v>121</v>
      </c>
      <c r="DW2" s="41" t="s">
        <v>122</v>
      </c>
      <c r="DX2" s="39" t="s">
        <v>123</v>
      </c>
      <c r="DY2" s="39" t="s">
        <v>124</v>
      </c>
      <c r="DZ2" s="39" t="s">
        <v>125</v>
      </c>
      <c r="EA2" s="39" t="s">
        <v>126</v>
      </c>
      <c r="EB2" s="39" t="s">
        <v>127</v>
      </c>
      <c r="EC2" s="39" t="s">
        <v>128</v>
      </c>
      <c r="ED2" s="39" t="s">
        <v>129</v>
      </c>
      <c r="EE2" s="39" t="s">
        <v>130</v>
      </c>
      <c r="EF2" s="40" t="s">
        <v>131</v>
      </c>
      <c r="EG2" s="39" t="s">
        <v>132</v>
      </c>
      <c r="EH2" s="39" t="s">
        <v>133</v>
      </c>
      <c r="EI2" s="39" t="s">
        <v>134</v>
      </c>
      <c r="EJ2" s="39" t="s">
        <v>135</v>
      </c>
      <c r="EK2" s="39" t="s">
        <v>136</v>
      </c>
      <c r="EL2" s="39" t="s">
        <v>137</v>
      </c>
      <c r="EM2" s="39" t="s">
        <v>138</v>
      </c>
      <c r="EN2" s="39" t="s">
        <v>139</v>
      </c>
      <c r="EO2" s="39" t="s">
        <v>140</v>
      </c>
      <c r="EP2" s="39" t="s">
        <v>141</v>
      </c>
      <c r="EQ2" s="39" t="s">
        <v>142</v>
      </c>
      <c r="ER2" s="39" t="s">
        <v>143</v>
      </c>
      <c r="ES2" s="39" t="s">
        <v>144</v>
      </c>
      <c r="ET2" s="39" t="s">
        <v>145</v>
      </c>
      <c r="EU2" s="39" t="s">
        <v>146</v>
      </c>
      <c r="EV2" s="39" t="s">
        <v>147</v>
      </c>
      <c r="EW2" s="39" t="s">
        <v>148</v>
      </c>
      <c r="EX2" s="39" t="s">
        <v>149</v>
      </c>
      <c r="EY2" s="39" t="s">
        <v>150</v>
      </c>
      <c r="EZ2" s="39" t="s">
        <v>151</v>
      </c>
      <c r="FA2" s="39" t="s">
        <v>152</v>
      </c>
      <c r="FB2" s="39" t="s">
        <v>153</v>
      </c>
      <c r="FC2" s="39" t="s">
        <v>154</v>
      </c>
      <c r="FD2" s="39" t="s">
        <v>155</v>
      </c>
      <c r="FE2" s="39" t="s">
        <v>156</v>
      </c>
      <c r="FF2" s="39" t="s">
        <v>157</v>
      </c>
      <c r="FG2" s="39" t="s">
        <v>158</v>
      </c>
      <c r="FH2" s="39" t="s">
        <v>159</v>
      </c>
      <c r="FI2" s="39" t="s">
        <v>160</v>
      </c>
      <c r="FJ2" s="39" t="s">
        <v>161</v>
      </c>
      <c r="FK2" s="39" t="s">
        <v>162</v>
      </c>
      <c r="FL2" s="39" t="s">
        <v>163</v>
      </c>
      <c r="FM2" s="39" t="s">
        <v>164</v>
      </c>
      <c r="FN2" s="39" t="s">
        <v>165</v>
      </c>
      <c r="FO2" s="39" t="s">
        <v>166</v>
      </c>
      <c r="FP2" s="39" t="s">
        <v>167</v>
      </c>
      <c r="FQ2" s="39" t="s">
        <v>168</v>
      </c>
      <c r="FR2" s="39" t="s">
        <v>169</v>
      </c>
      <c r="FS2" s="39" t="s">
        <v>170</v>
      </c>
      <c r="FT2" s="39" t="s">
        <v>171</v>
      </c>
      <c r="FU2" s="39" t="s">
        <v>172</v>
      </c>
      <c r="FV2" s="39" t="s">
        <v>173</v>
      </c>
      <c r="FW2" s="39" t="s">
        <v>174</v>
      </c>
      <c r="FX2" s="39" t="s">
        <v>175</v>
      </c>
      <c r="FY2" s="39" t="s">
        <v>176</v>
      </c>
      <c r="FZ2" s="39" t="s">
        <v>177</v>
      </c>
      <c r="GA2" s="39" t="s">
        <v>178</v>
      </c>
      <c r="GB2" s="39" t="s">
        <v>179</v>
      </c>
      <c r="GC2" s="39" t="s">
        <v>180</v>
      </c>
      <c r="GD2" s="39" t="s">
        <v>181</v>
      </c>
      <c r="GE2" s="39" t="s">
        <v>182</v>
      </c>
      <c r="GF2" s="39" t="s">
        <v>183</v>
      </c>
      <c r="GG2" s="39" t="s">
        <v>184</v>
      </c>
      <c r="GH2" s="39" t="s">
        <v>185</v>
      </c>
      <c r="GI2" s="39" t="s">
        <v>186</v>
      </c>
      <c r="GJ2" s="39" t="s">
        <v>187</v>
      </c>
      <c r="GK2" s="39" t="s">
        <v>188</v>
      </c>
      <c r="GL2" s="39" t="s">
        <v>189</v>
      </c>
      <c r="GM2" s="39" t="s">
        <v>190</v>
      </c>
      <c r="GN2" s="39" t="s">
        <v>191</v>
      </c>
      <c r="GO2" s="39" t="s">
        <v>192</v>
      </c>
      <c r="GP2" s="39" t="s">
        <v>193</v>
      </c>
      <c r="GQ2" s="39" t="s">
        <v>194</v>
      </c>
      <c r="GR2" s="39" t="s">
        <v>195</v>
      </c>
      <c r="GS2" s="39" t="s">
        <v>196</v>
      </c>
      <c r="GT2" s="39" t="s">
        <v>197</v>
      </c>
      <c r="GU2" s="39" t="s">
        <v>198</v>
      </c>
      <c r="GV2" s="39" t="s">
        <v>199</v>
      </c>
      <c r="GW2" s="39" t="s">
        <v>200</v>
      </c>
      <c r="GX2" s="39" t="s">
        <v>201</v>
      </c>
      <c r="GY2" s="39" t="s">
        <v>202</v>
      </c>
      <c r="GZ2" s="39" t="s">
        <v>203</v>
      </c>
      <c r="HA2" s="39" t="s">
        <v>204</v>
      </c>
      <c r="HB2" s="39" t="s">
        <v>205</v>
      </c>
      <c r="HC2" s="39" t="s">
        <v>206</v>
      </c>
      <c r="HD2" s="39" t="s">
        <v>207</v>
      </c>
      <c r="HE2" s="39" t="s">
        <v>208</v>
      </c>
      <c r="HF2" s="39" t="s">
        <v>209</v>
      </c>
      <c r="HG2" s="39" t="s">
        <v>210</v>
      </c>
      <c r="HH2" s="39" t="s">
        <v>211</v>
      </c>
      <c r="HI2" s="39" t="s">
        <v>212</v>
      </c>
      <c r="HJ2" s="42" t="s">
        <v>213</v>
      </c>
      <c r="HK2" s="39" t="s">
        <v>214</v>
      </c>
      <c r="HL2" s="39" t="s">
        <v>215</v>
      </c>
      <c r="HM2" s="39" t="s">
        <v>216</v>
      </c>
      <c r="HN2" s="39" t="s">
        <v>217</v>
      </c>
      <c r="HO2" s="39" t="s">
        <v>218</v>
      </c>
      <c r="HP2" s="39" t="s">
        <v>219</v>
      </c>
      <c r="HQ2" s="39" t="s">
        <v>220</v>
      </c>
      <c r="HR2" s="39" t="s">
        <v>221</v>
      </c>
      <c r="HS2" s="39" t="s">
        <v>222</v>
      </c>
      <c r="HT2" s="39" t="s">
        <v>223</v>
      </c>
      <c r="HU2" s="39" t="s">
        <v>224</v>
      </c>
      <c r="HV2" s="39" t="s">
        <v>225</v>
      </c>
      <c r="HW2" s="39" t="s">
        <v>226</v>
      </c>
      <c r="HX2" s="39" t="s">
        <v>227</v>
      </c>
      <c r="HY2" s="39" t="s">
        <v>228</v>
      </c>
      <c r="HZ2" s="39" t="s">
        <v>229</v>
      </c>
      <c r="IA2" s="39" t="s">
        <v>230</v>
      </c>
      <c r="IB2" s="39" t="s">
        <v>231</v>
      </c>
      <c r="IC2" s="39" t="s">
        <v>232</v>
      </c>
      <c r="ID2" s="39" t="s">
        <v>233</v>
      </c>
      <c r="IE2" s="39" t="s">
        <v>234</v>
      </c>
      <c r="IF2" s="39" t="s">
        <v>235</v>
      </c>
      <c r="IG2" s="39" t="s">
        <v>236</v>
      </c>
      <c r="IH2" s="39" t="s">
        <v>237</v>
      </c>
      <c r="II2" s="39" t="s">
        <v>238</v>
      </c>
      <c r="IJ2" s="39" t="s">
        <v>239</v>
      </c>
      <c r="IK2" s="39" t="s">
        <v>240</v>
      </c>
      <c r="IL2" s="39" t="s">
        <v>241</v>
      </c>
      <c r="IM2" s="39" t="s">
        <v>242</v>
      </c>
      <c r="IN2" s="39" t="s">
        <v>243</v>
      </c>
      <c r="IO2" s="39" t="s">
        <v>244</v>
      </c>
      <c r="IP2" s="39" t="s">
        <v>245</v>
      </c>
      <c r="IQ2" s="39" t="s">
        <v>246</v>
      </c>
      <c r="IR2" s="39" t="s">
        <v>247</v>
      </c>
      <c r="IS2" s="39" t="s">
        <v>248</v>
      </c>
      <c r="IT2" s="39" t="s">
        <v>249</v>
      </c>
      <c r="IU2" s="39" t="s">
        <v>250</v>
      </c>
      <c r="IV2" s="39" t="s">
        <v>251</v>
      </c>
      <c r="IW2" s="43"/>
    </row>
    <row r="3" spans="1:257" s="2" customFormat="1" ht="24.95" customHeight="1" thickBot="1">
      <c r="A3" s="114"/>
      <c r="B3" s="115"/>
      <c r="C3" s="116"/>
      <c r="D3" s="10" t="s">
        <v>703</v>
      </c>
      <c r="E3" s="10" t="s">
        <v>865</v>
      </c>
      <c r="F3" s="10" t="s">
        <v>704</v>
      </c>
      <c r="G3" s="7" t="s">
        <v>252</v>
      </c>
      <c r="H3" s="8" t="s">
        <v>253</v>
      </c>
      <c r="I3" s="8" t="s">
        <v>254</v>
      </c>
      <c r="J3" s="8" t="s">
        <v>255</v>
      </c>
      <c r="K3" s="8" t="s">
        <v>495</v>
      </c>
      <c r="L3" s="8" t="s">
        <v>496</v>
      </c>
      <c r="M3" s="8" t="s">
        <v>256</v>
      </c>
      <c r="N3" s="8" t="s">
        <v>257</v>
      </c>
      <c r="O3" s="8" t="s">
        <v>258</v>
      </c>
      <c r="P3" s="8" t="s">
        <v>259</v>
      </c>
      <c r="Q3" s="8" t="s">
        <v>260</v>
      </c>
      <c r="R3" s="8" t="s">
        <v>261</v>
      </c>
      <c r="S3" s="8" t="s">
        <v>262</v>
      </c>
      <c r="T3" s="8" t="s">
        <v>263</v>
      </c>
      <c r="U3" s="8" t="s">
        <v>264</v>
      </c>
      <c r="V3" s="8" t="s">
        <v>265</v>
      </c>
      <c r="W3" s="8" t="s">
        <v>266</v>
      </c>
      <c r="X3" s="8" t="s">
        <v>267</v>
      </c>
      <c r="Y3" s="8" t="s">
        <v>268</v>
      </c>
      <c r="Z3" s="8" t="s">
        <v>269</v>
      </c>
      <c r="AA3" s="8" t="s">
        <v>270</v>
      </c>
      <c r="AB3" s="8" t="s">
        <v>271</v>
      </c>
      <c r="AC3" s="8" t="s">
        <v>272</v>
      </c>
      <c r="AD3" s="8" t="s">
        <v>273</v>
      </c>
      <c r="AE3" s="8" t="s">
        <v>274</v>
      </c>
      <c r="AF3" s="8" t="s">
        <v>275</v>
      </c>
      <c r="AG3" s="8" t="s">
        <v>276</v>
      </c>
      <c r="AH3" s="9" t="s">
        <v>277</v>
      </c>
      <c r="AI3" s="8" t="s">
        <v>278</v>
      </c>
      <c r="AJ3" s="8" t="s">
        <v>279</v>
      </c>
      <c r="AK3" s="8" t="s">
        <v>280</v>
      </c>
      <c r="AL3" s="8" t="s">
        <v>281</v>
      </c>
      <c r="AM3" s="8" t="s">
        <v>282</v>
      </c>
      <c r="AN3" s="8" t="s">
        <v>283</v>
      </c>
      <c r="AO3" s="8" t="s">
        <v>284</v>
      </c>
      <c r="AP3" s="8" t="s">
        <v>285</v>
      </c>
      <c r="AQ3" s="8" t="s">
        <v>286</v>
      </c>
      <c r="AR3" s="8" t="s">
        <v>287</v>
      </c>
      <c r="AS3" s="8" t="s">
        <v>288</v>
      </c>
      <c r="AT3" s="9" t="s">
        <v>289</v>
      </c>
      <c r="AU3" s="8" t="s">
        <v>290</v>
      </c>
      <c r="AV3" s="8" t="s">
        <v>291</v>
      </c>
      <c r="AW3" s="9" t="s">
        <v>292</v>
      </c>
      <c r="AX3" s="8" t="s">
        <v>293</v>
      </c>
      <c r="AY3" s="8" t="s">
        <v>294</v>
      </c>
      <c r="AZ3" s="8" t="s">
        <v>295</v>
      </c>
      <c r="BA3" s="8" t="s">
        <v>296</v>
      </c>
      <c r="BB3" s="8" t="s">
        <v>297</v>
      </c>
      <c r="BC3" s="8" t="s">
        <v>298</v>
      </c>
      <c r="BD3" s="8" t="s">
        <v>299</v>
      </c>
      <c r="BE3" s="8" t="s">
        <v>300</v>
      </c>
      <c r="BF3" s="8" t="s">
        <v>301</v>
      </c>
      <c r="BG3" s="8" t="s">
        <v>302</v>
      </c>
      <c r="BH3" s="8" t="s">
        <v>303</v>
      </c>
      <c r="BI3" s="8" t="s">
        <v>304</v>
      </c>
      <c r="BJ3" s="8" t="s">
        <v>305</v>
      </c>
      <c r="BK3" s="8" t="s">
        <v>306</v>
      </c>
      <c r="BL3" s="8" t="s">
        <v>307</v>
      </c>
      <c r="BM3" s="8" t="s">
        <v>308</v>
      </c>
      <c r="BN3" s="8" t="s">
        <v>309</v>
      </c>
      <c r="BO3" s="8" t="s">
        <v>501</v>
      </c>
      <c r="BP3" s="8" t="s">
        <v>310</v>
      </c>
      <c r="BQ3" s="8" t="s">
        <v>311</v>
      </c>
      <c r="BR3" s="8" t="s">
        <v>312</v>
      </c>
      <c r="BS3" s="8" t="s">
        <v>313</v>
      </c>
      <c r="BT3" s="8" t="s">
        <v>314</v>
      </c>
      <c r="BU3" s="8" t="s">
        <v>315</v>
      </c>
      <c r="BV3" s="8" t="s">
        <v>316</v>
      </c>
      <c r="BW3" s="8" t="s">
        <v>317</v>
      </c>
      <c r="BX3" s="8" t="s">
        <v>318</v>
      </c>
      <c r="BY3" s="8" t="s">
        <v>319</v>
      </c>
      <c r="BZ3" s="8" t="s">
        <v>320</v>
      </c>
      <c r="CA3" s="8" t="s">
        <v>321</v>
      </c>
      <c r="CB3" s="8" t="s">
        <v>322</v>
      </c>
      <c r="CC3" s="8" t="s">
        <v>323</v>
      </c>
      <c r="CD3" s="8" t="s">
        <v>324</v>
      </c>
      <c r="CE3" s="8" t="s">
        <v>325</v>
      </c>
      <c r="CF3" s="8" t="s">
        <v>326</v>
      </c>
      <c r="CG3" s="8" t="s">
        <v>327</v>
      </c>
      <c r="CH3" s="8" t="s">
        <v>328</v>
      </c>
      <c r="CI3" s="8" t="s">
        <v>329</v>
      </c>
      <c r="CJ3" s="8" t="s">
        <v>330</v>
      </c>
      <c r="CK3" s="8" t="s">
        <v>331</v>
      </c>
      <c r="CL3" s="8" t="s">
        <v>332</v>
      </c>
      <c r="CM3" s="8" t="s">
        <v>333</v>
      </c>
      <c r="CN3" s="8" t="s">
        <v>334</v>
      </c>
      <c r="CO3" s="8" t="s">
        <v>335</v>
      </c>
      <c r="CP3" s="8" t="s">
        <v>336</v>
      </c>
      <c r="CQ3" s="8" t="s">
        <v>337</v>
      </c>
      <c r="CR3" s="8" t="s">
        <v>338</v>
      </c>
      <c r="CS3" s="8" t="s">
        <v>339</v>
      </c>
      <c r="CT3" s="8" t="s">
        <v>340</v>
      </c>
      <c r="CU3" s="8" t="s">
        <v>341</v>
      </c>
      <c r="CV3" s="8" t="s">
        <v>342</v>
      </c>
      <c r="CW3" s="8" t="s">
        <v>343</v>
      </c>
      <c r="CX3" s="8" t="s">
        <v>500</v>
      </c>
      <c r="CY3" s="8" t="s">
        <v>344</v>
      </c>
      <c r="CZ3" s="8" t="s">
        <v>345</v>
      </c>
      <c r="DA3" s="8" t="s">
        <v>346</v>
      </c>
      <c r="DB3" s="8" t="s">
        <v>347</v>
      </c>
      <c r="DC3" s="8" t="s">
        <v>348</v>
      </c>
      <c r="DD3" s="8" t="s">
        <v>349</v>
      </c>
      <c r="DE3" s="8" t="s">
        <v>350</v>
      </c>
      <c r="DF3" s="8" t="s">
        <v>351</v>
      </c>
      <c r="DG3" s="8" t="s">
        <v>352</v>
      </c>
      <c r="DH3" s="8" t="s">
        <v>353</v>
      </c>
      <c r="DI3" s="8" t="s">
        <v>354</v>
      </c>
      <c r="DJ3" s="9" t="s">
        <v>497</v>
      </c>
      <c r="DK3" s="8" t="s">
        <v>355</v>
      </c>
      <c r="DL3" s="8" t="s">
        <v>356</v>
      </c>
      <c r="DM3" s="8" t="s">
        <v>499</v>
      </c>
      <c r="DN3" s="9" t="s">
        <v>357</v>
      </c>
      <c r="DO3" s="9" t="s">
        <v>498</v>
      </c>
      <c r="DP3" s="9" t="s">
        <v>358</v>
      </c>
      <c r="DQ3" s="9" t="s">
        <v>359</v>
      </c>
      <c r="DR3" s="8" t="s">
        <v>360</v>
      </c>
      <c r="DS3" s="8" t="s">
        <v>361</v>
      </c>
      <c r="DT3" s="8" t="s">
        <v>362</v>
      </c>
      <c r="DU3" s="8" t="s">
        <v>363</v>
      </c>
      <c r="DV3" s="8" t="s">
        <v>364</v>
      </c>
      <c r="DW3" s="35" t="s">
        <v>365</v>
      </c>
      <c r="DX3" s="8" t="s">
        <v>366</v>
      </c>
      <c r="DY3" s="8" t="s">
        <v>367</v>
      </c>
      <c r="DZ3" s="8" t="s">
        <v>368</v>
      </c>
      <c r="EA3" s="9" t="s">
        <v>369</v>
      </c>
      <c r="EB3" s="8" t="s">
        <v>370</v>
      </c>
      <c r="EC3" s="8" t="s">
        <v>371</v>
      </c>
      <c r="ED3" s="8" t="s">
        <v>372</v>
      </c>
      <c r="EE3" s="8" t="s">
        <v>373</v>
      </c>
      <c r="EF3" s="8" t="s">
        <v>374</v>
      </c>
      <c r="EG3" s="8" t="s">
        <v>375</v>
      </c>
      <c r="EH3" s="8" t="s">
        <v>376</v>
      </c>
      <c r="EI3" s="8" t="s">
        <v>377</v>
      </c>
      <c r="EJ3" s="8" t="s">
        <v>378</v>
      </c>
      <c r="EK3" s="8" t="s">
        <v>379</v>
      </c>
      <c r="EL3" s="8" t="s">
        <v>380</v>
      </c>
      <c r="EM3" s="8" t="s">
        <v>381</v>
      </c>
      <c r="EN3" s="9" t="s">
        <v>382</v>
      </c>
      <c r="EO3" s="8" t="s">
        <v>383</v>
      </c>
      <c r="EP3" s="8" t="s">
        <v>384</v>
      </c>
      <c r="EQ3" s="8" t="s">
        <v>385</v>
      </c>
      <c r="ER3" s="8" t="s">
        <v>386</v>
      </c>
      <c r="ES3" s="8" t="s">
        <v>387</v>
      </c>
      <c r="ET3" s="8" t="s">
        <v>388</v>
      </c>
      <c r="EU3" s="8" t="s">
        <v>389</v>
      </c>
      <c r="EV3" s="8" t="s">
        <v>390</v>
      </c>
      <c r="EW3" s="8" t="s">
        <v>391</v>
      </c>
      <c r="EX3" s="9" t="s">
        <v>392</v>
      </c>
      <c r="EY3" s="8" t="s">
        <v>393</v>
      </c>
      <c r="EZ3" s="8" t="s">
        <v>394</v>
      </c>
      <c r="FA3" s="8" t="s">
        <v>395</v>
      </c>
      <c r="FB3" s="8" t="s">
        <v>396</v>
      </c>
      <c r="FC3" s="8" t="s">
        <v>397</v>
      </c>
      <c r="FD3" s="8" t="s">
        <v>398</v>
      </c>
      <c r="FE3" s="8" t="s">
        <v>399</v>
      </c>
      <c r="FF3" s="8" t="s">
        <v>400</v>
      </c>
      <c r="FG3" s="8" t="s">
        <v>401</v>
      </c>
      <c r="FH3" s="8" t="s">
        <v>402</v>
      </c>
      <c r="FI3" s="8" t="s">
        <v>403</v>
      </c>
      <c r="FJ3" s="8" t="s">
        <v>404</v>
      </c>
      <c r="FK3" s="8" t="s">
        <v>405</v>
      </c>
      <c r="FL3" s="8" t="s">
        <v>406</v>
      </c>
      <c r="FM3" s="9" t="s">
        <v>407</v>
      </c>
      <c r="FN3" s="8" t="s">
        <v>408</v>
      </c>
      <c r="FO3" s="8" t="s">
        <v>409</v>
      </c>
      <c r="FP3" s="8" t="s">
        <v>410</v>
      </c>
      <c r="FQ3" s="8" t="s">
        <v>411</v>
      </c>
      <c r="FR3" s="8" t="s">
        <v>412</v>
      </c>
      <c r="FS3" s="8" t="s">
        <v>413</v>
      </c>
      <c r="FT3" s="9" t="s">
        <v>414</v>
      </c>
      <c r="FU3" s="8" t="s">
        <v>415</v>
      </c>
      <c r="FV3" s="8" t="s">
        <v>416</v>
      </c>
      <c r="FW3" s="8" t="s">
        <v>417</v>
      </c>
      <c r="FX3" s="8" t="s">
        <v>418</v>
      </c>
      <c r="FY3" s="8" t="s">
        <v>419</v>
      </c>
      <c r="FZ3" s="8" t="s">
        <v>420</v>
      </c>
      <c r="GA3" s="8" t="s">
        <v>421</v>
      </c>
      <c r="GB3" s="8" t="s">
        <v>422</v>
      </c>
      <c r="GC3" s="8" t="s">
        <v>423</v>
      </c>
      <c r="GD3" s="8" t="s">
        <v>424</v>
      </c>
      <c r="GE3" s="8" t="s">
        <v>425</v>
      </c>
      <c r="GF3" s="8" t="s">
        <v>426</v>
      </c>
      <c r="GG3" s="8" t="s">
        <v>427</v>
      </c>
      <c r="GH3" s="9" t="s">
        <v>428</v>
      </c>
      <c r="GI3" s="8" t="s">
        <v>429</v>
      </c>
      <c r="GJ3" s="8" t="s">
        <v>430</v>
      </c>
      <c r="GK3" s="8" t="s">
        <v>431</v>
      </c>
      <c r="GL3" s="8" t="s">
        <v>432</v>
      </c>
      <c r="GM3" s="8" t="s">
        <v>433</v>
      </c>
      <c r="GN3" s="8" t="s">
        <v>434</v>
      </c>
      <c r="GO3" s="8" t="s">
        <v>435</v>
      </c>
      <c r="GP3" s="8" t="s">
        <v>436</v>
      </c>
      <c r="GQ3" s="9" t="s">
        <v>437</v>
      </c>
      <c r="GR3" s="8" t="s">
        <v>438</v>
      </c>
      <c r="GS3" s="8" t="s">
        <v>439</v>
      </c>
      <c r="GT3" s="8" t="s">
        <v>440</v>
      </c>
      <c r="GU3" s="8" t="s">
        <v>441</v>
      </c>
      <c r="GV3" s="8" t="s">
        <v>442</v>
      </c>
      <c r="GW3" s="8" t="s">
        <v>443</v>
      </c>
      <c r="GX3" s="8" t="s">
        <v>444</v>
      </c>
      <c r="GY3" s="8" t="s">
        <v>445</v>
      </c>
      <c r="GZ3" s="8" t="s">
        <v>446</v>
      </c>
      <c r="HA3" s="8" t="s">
        <v>447</v>
      </c>
      <c r="HB3" s="8" t="s">
        <v>448</v>
      </c>
      <c r="HC3" s="8" t="s">
        <v>449</v>
      </c>
      <c r="HD3" s="8" t="s">
        <v>450</v>
      </c>
      <c r="HE3" s="9" t="s">
        <v>451</v>
      </c>
      <c r="HF3" s="8" t="s">
        <v>452</v>
      </c>
      <c r="HG3" s="8" t="s">
        <v>453</v>
      </c>
      <c r="HH3" s="8" t="s">
        <v>454</v>
      </c>
      <c r="HI3" s="8" t="s">
        <v>455</v>
      </c>
      <c r="HJ3" s="8" t="s">
        <v>456</v>
      </c>
      <c r="HK3" s="9" t="s">
        <v>457</v>
      </c>
      <c r="HL3" s="8" t="s">
        <v>458</v>
      </c>
      <c r="HM3" s="8" t="s">
        <v>459</v>
      </c>
      <c r="HN3" s="9" t="s">
        <v>460</v>
      </c>
      <c r="HO3" s="9" t="s">
        <v>461</v>
      </c>
      <c r="HP3" s="8" t="s">
        <v>462</v>
      </c>
      <c r="HQ3" s="8" t="s">
        <v>463</v>
      </c>
      <c r="HR3" s="8" t="s">
        <v>464</v>
      </c>
      <c r="HS3" s="8" t="s">
        <v>465</v>
      </c>
      <c r="HT3" s="8" t="s">
        <v>466</v>
      </c>
      <c r="HU3" s="8" t="s">
        <v>467</v>
      </c>
      <c r="HV3" s="9" t="s">
        <v>468</v>
      </c>
      <c r="HW3" s="8" t="s">
        <v>469</v>
      </c>
      <c r="HX3" s="9" t="s">
        <v>470</v>
      </c>
      <c r="HY3" s="8" t="s">
        <v>471</v>
      </c>
      <c r="HZ3" s="8" t="s">
        <v>472</v>
      </c>
      <c r="IA3" s="8" t="s">
        <v>473</v>
      </c>
      <c r="IB3" s="8" t="s">
        <v>474</v>
      </c>
      <c r="IC3" s="8" t="s">
        <v>475</v>
      </c>
      <c r="ID3" s="8" t="s">
        <v>476</v>
      </c>
      <c r="IE3" s="8" t="s">
        <v>477</v>
      </c>
      <c r="IF3" s="8" t="s">
        <v>478</v>
      </c>
      <c r="IG3" s="8" t="s">
        <v>479</v>
      </c>
      <c r="IH3" s="8" t="s">
        <v>480</v>
      </c>
      <c r="II3" s="8" t="s">
        <v>481</v>
      </c>
      <c r="IJ3" s="8" t="s">
        <v>482</v>
      </c>
      <c r="IK3" s="8" t="s">
        <v>483</v>
      </c>
      <c r="IL3" s="8" t="s">
        <v>484</v>
      </c>
      <c r="IM3" s="8" t="s">
        <v>485</v>
      </c>
      <c r="IN3" s="8" t="s">
        <v>486</v>
      </c>
      <c r="IO3" s="8" t="s">
        <v>487</v>
      </c>
      <c r="IP3" s="8" t="s">
        <v>488</v>
      </c>
      <c r="IQ3" s="8" t="s">
        <v>489</v>
      </c>
      <c r="IR3" s="8" t="s">
        <v>490</v>
      </c>
      <c r="IS3" s="8" t="s">
        <v>491</v>
      </c>
      <c r="IT3" s="8" t="s">
        <v>492</v>
      </c>
      <c r="IU3" s="8" t="s">
        <v>493</v>
      </c>
      <c r="IV3" s="8" t="s">
        <v>494</v>
      </c>
      <c r="IW3" s="36" t="s">
        <v>874</v>
      </c>
    </row>
    <row r="4" spans="1:257" s="3" customFormat="1" ht="24.95" customHeight="1" thickBot="1">
      <c r="A4" s="105">
        <f>SUM(E6:E35)</f>
        <v>2019371</v>
      </c>
      <c r="B4" s="106"/>
      <c r="C4" s="107"/>
      <c r="D4" s="10" t="s">
        <v>0</v>
      </c>
      <c r="E4" s="30" t="s">
        <v>867</v>
      </c>
      <c r="F4" s="11" t="s">
        <v>1</v>
      </c>
      <c r="G4" s="31" t="s">
        <v>688</v>
      </c>
      <c r="H4" s="32" t="s">
        <v>689</v>
      </c>
      <c r="I4" s="33" t="s">
        <v>502</v>
      </c>
      <c r="J4" s="33" t="s">
        <v>503</v>
      </c>
      <c r="K4" s="33" t="s">
        <v>699</v>
      </c>
      <c r="L4" s="33" t="s">
        <v>690</v>
      </c>
      <c r="M4" s="33" t="s">
        <v>691</v>
      </c>
      <c r="N4" s="33" t="s">
        <v>257</v>
      </c>
      <c r="O4" s="33" t="s">
        <v>258</v>
      </c>
      <c r="P4" s="33" t="s">
        <v>504</v>
      </c>
      <c r="Q4" s="33" t="s">
        <v>505</v>
      </c>
      <c r="R4" s="33" t="s">
        <v>506</v>
      </c>
      <c r="S4" s="33" t="s">
        <v>262</v>
      </c>
      <c r="T4" s="33" t="s">
        <v>263</v>
      </c>
      <c r="U4" s="33" t="s">
        <v>692</v>
      </c>
      <c r="V4" s="33" t="s">
        <v>693</v>
      </c>
      <c r="W4" s="33" t="s">
        <v>694</v>
      </c>
      <c r="X4" s="33" t="s">
        <v>695</v>
      </c>
      <c r="Y4" s="33" t="s">
        <v>507</v>
      </c>
      <c r="Z4" s="33" t="s">
        <v>508</v>
      </c>
      <c r="AA4" s="33" t="s">
        <v>509</v>
      </c>
      <c r="AB4" s="33" t="s">
        <v>510</v>
      </c>
      <c r="AC4" s="33" t="s">
        <v>696</v>
      </c>
      <c r="AD4" s="33" t="s">
        <v>511</v>
      </c>
      <c r="AE4" s="33" t="s">
        <v>512</v>
      </c>
      <c r="AF4" s="33" t="s">
        <v>513</v>
      </c>
      <c r="AG4" s="33" t="s">
        <v>514</v>
      </c>
      <c r="AH4" s="33" t="s">
        <v>678</v>
      </c>
      <c r="AI4" s="33" t="s">
        <v>679</v>
      </c>
      <c r="AJ4" s="33" t="s">
        <v>279</v>
      </c>
      <c r="AK4" s="33" t="s">
        <v>633</v>
      </c>
      <c r="AL4" s="33" t="s">
        <v>515</v>
      </c>
      <c r="AM4" s="33" t="s">
        <v>680</v>
      </c>
      <c r="AN4" s="33" t="s">
        <v>634</v>
      </c>
      <c r="AO4" s="33" t="s">
        <v>635</v>
      </c>
      <c r="AP4" s="33" t="s">
        <v>516</v>
      </c>
      <c r="AQ4" s="33" t="s">
        <v>286</v>
      </c>
      <c r="AR4" s="33" t="s">
        <v>287</v>
      </c>
      <c r="AS4" s="33" t="s">
        <v>636</v>
      </c>
      <c r="AT4" s="33" t="s">
        <v>517</v>
      </c>
      <c r="AU4" s="33" t="s">
        <v>518</v>
      </c>
      <c r="AV4" s="33" t="s">
        <v>519</v>
      </c>
      <c r="AW4" s="33" t="s">
        <v>520</v>
      </c>
      <c r="AX4" s="33" t="s">
        <v>521</v>
      </c>
      <c r="AY4" s="33" t="s">
        <v>522</v>
      </c>
      <c r="AZ4" s="33" t="s">
        <v>523</v>
      </c>
      <c r="BA4" s="33" t="s">
        <v>637</v>
      </c>
      <c r="BB4" s="33" t="s">
        <v>524</v>
      </c>
      <c r="BC4" s="33" t="s">
        <v>525</v>
      </c>
      <c r="BD4" s="33" t="s">
        <v>526</v>
      </c>
      <c r="BE4" s="33" t="s">
        <v>527</v>
      </c>
      <c r="BF4" s="33" t="s">
        <v>528</v>
      </c>
      <c r="BG4" s="33" t="s">
        <v>529</v>
      </c>
      <c r="BH4" s="33" t="s">
        <v>638</v>
      </c>
      <c r="BI4" s="33" t="s">
        <v>700</v>
      </c>
      <c r="BJ4" s="33" t="s">
        <v>530</v>
      </c>
      <c r="BK4" s="33" t="s">
        <v>531</v>
      </c>
      <c r="BL4" s="33" t="s">
        <v>532</v>
      </c>
      <c r="BM4" s="33" t="s">
        <v>533</v>
      </c>
      <c r="BN4" s="33" t="s">
        <v>639</v>
      </c>
      <c r="BO4" s="33" t="s">
        <v>640</v>
      </c>
      <c r="BP4" s="33" t="s">
        <v>641</v>
      </c>
      <c r="BQ4" s="33" t="s">
        <v>311</v>
      </c>
      <c r="BR4" s="33" t="s">
        <v>642</v>
      </c>
      <c r="BS4" s="33" t="s">
        <v>313</v>
      </c>
      <c r="BT4" s="33" t="s">
        <v>314</v>
      </c>
      <c r="BU4" s="33" t="s">
        <v>535</v>
      </c>
      <c r="BV4" s="33" t="s">
        <v>536</v>
      </c>
      <c r="BW4" s="33" t="s">
        <v>537</v>
      </c>
      <c r="BX4" s="33" t="s">
        <v>318</v>
      </c>
      <c r="BY4" s="33" t="s">
        <v>319</v>
      </c>
      <c r="BZ4" s="33" t="s">
        <v>320</v>
      </c>
      <c r="CA4" s="33" t="s">
        <v>538</v>
      </c>
      <c r="CB4" s="33" t="s">
        <v>539</v>
      </c>
      <c r="CC4" s="33" t="s">
        <v>540</v>
      </c>
      <c r="CD4" s="33" t="s">
        <v>534</v>
      </c>
      <c r="CE4" s="33" t="s">
        <v>541</v>
      </c>
      <c r="CF4" s="33" t="s">
        <v>643</v>
      </c>
      <c r="CG4" s="33" t="s">
        <v>327</v>
      </c>
      <c r="CH4" s="33" t="s">
        <v>644</v>
      </c>
      <c r="CI4" s="33" t="s">
        <v>542</v>
      </c>
      <c r="CJ4" s="33" t="s">
        <v>543</v>
      </c>
      <c r="CK4" s="33" t="s">
        <v>544</v>
      </c>
      <c r="CL4" s="33" t="s">
        <v>332</v>
      </c>
      <c r="CM4" s="33" t="s">
        <v>545</v>
      </c>
      <c r="CN4" s="33" t="s">
        <v>546</v>
      </c>
      <c r="CO4" s="33" t="s">
        <v>547</v>
      </c>
      <c r="CP4" s="33" t="s">
        <v>548</v>
      </c>
      <c r="CQ4" s="33" t="s">
        <v>549</v>
      </c>
      <c r="CR4" s="33" t="s">
        <v>550</v>
      </c>
      <c r="CS4" s="33" t="s">
        <v>551</v>
      </c>
      <c r="CT4" s="33" t="s">
        <v>552</v>
      </c>
      <c r="CU4" s="33" t="s">
        <v>553</v>
      </c>
      <c r="CV4" s="33" t="s">
        <v>342</v>
      </c>
      <c r="CW4" s="33" t="s">
        <v>645</v>
      </c>
      <c r="CX4" s="33" t="s">
        <v>646</v>
      </c>
      <c r="CY4" s="33" t="s">
        <v>647</v>
      </c>
      <c r="CZ4" s="33" t="s">
        <v>555</v>
      </c>
      <c r="DA4" s="33" t="s">
        <v>648</v>
      </c>
      <c r="DB4" s="33" t="s">
        <v>556</v>
      </c>
      <c r="DC4" s="33" t="s">
        <v>557</v>
      </c>
      <c r="DD4" s="33" t="s">
        <v>558</v>
      </c>
      <c r="DE4" s="33" t="s">
        <v>559</v>
      </c>
      <c r="DF4" s="33" t="s">
        <v>560</v>
      </c>
      <c r="DG4" s="33" t="s">
        <v>561</v>
      </c>
      <c r="DH4" s="33" t="s">
        <v>562</v>
      </c>
      <c r="DI4" s="33" t="s">
        <v>354</v>
      </c>
      <c r="DJ4" s="33" t="s">
        <v>701</v>
      </c>
      <c r="DK4" s="33" t="s">
        <v>563</v>
      </c>
      <c r="DL4" s="33" t="s">
        <v>649</v>
      </c>
      <c r="DM4" s="33" t="s">
        <v>681</v>
      </c>
      <c r="DN4" s="33" t="s">
        <v>650</v>
      </c>
      <c r="DO4" s="33" t="s">
        <v>842</v>
      </c>
      <c r="DP4" s="33" t="s">
        <v>697</v>
      </c>
      <c r="DQ4" s="33" t="s">
        <v>698</v>
      </c>
      <c r="DR4" s="33" t="s">
        <v>651</v>
      </c>
      <c r="DS4" s="33" t="s">
        <v>564</v>
      </c>
      <c r="DT4" s="33" t="s">
        <v>565</v>
      </c>
      <c r="DU4" s="33" t="s">
        <v>566</v>
      </c>
      <c r="DV4" s="33" t="s">
        <v>567</v>
      </c>
      <c r="DW4" s="33" t="s">
        <v>702</v>
      </c>
      <c r="DX4" s="33" t="s">
        <v>366</v>
      </c>
      <c r="DY4" s="33" t="s">
        <v>568</v>
      </c>
      <c r="DZ4" s="33" t="s">
        <v>569</v>
      </c>
      <c r="EA4" s="33" t="s">
        <v>369</v>
      </c>
      <c r="EB4" s="33" t="s">
        <v>570</v>
      </c>
      <c r="EC4" s="33" t="s">
        <v>571</v>
      </c>
      <c r="ED4" s="33" t="s">
        <v>572</v>
      </c>
      <c r="EE4" s="33" t="s">
        <v>573</v>
      </c>
      <c r="EF4" s="33" t="s">
        <v>374</v>
      </c>
      <c r="EG4" s="33" t="s">
        <v>574</v>
      </c>
      <c r="EH4" s="33" t="s">
        <v>575</v>
      </c>
      <c r="EI4" s="33" t="s">
        <v>576</v>
      </c>
      <c r="EJ4" s="33" t="s">
        <v>378</v>
      </c>
      <c r="EK4" s="33" t="s">
        <v>577</v>
      </c>
      <c r="EL4" s="33" t="s">
        <v>682</v>
      </c>
      <c r="EM4" s="33" t="s">
        <v>578</v>
      </c>
      <c r="EN4" s="33" t="s">
        <v>683</v>
      </c>
      <c r="EO4" s="33" t="s">
        <v>579</v>
      </c>
      <c r="EP4" s="33" t="s">
        <v>684</v>
      </c>
      <c r="EQ4" s="33" t="s">
        <v>580</v>
      </c>
      <c r="ER4" s="33" t="s">
        <v>581</v>
      </c>
      <c r="ES4" s="33" t="s">
        <v>582</v>
      </c>
      <c r="ET4" s="33" t="s">
        <v>388</v>
      </c>
      <c r="EU4" s="33" t="s">
        <v>705</v>
      </c>
      <c r="EV4" s="33" t="s">
        <v>583</v>
      </c>
      <c r="EW4" s="33" t="s">
        <v>584</v>
      </c>
      <c r="EX4" s="33" t="s">
        <v>585</v>
      </c>
      <c r="EY4" s="33" t="s">
        <v>586</v>
      </c>
      <c r="EZ4" s="33" t="s">
        <v>587</v>
      </c>
      <c r="FA4" s="33" t="s">
        <v>395</v>
      </c>
      <c r="FB4" s="33" t="s">
        <v>588</v>
      </c>
      <c r="FC4" s="33" t="s">
        <v>589</v>
      </c>
      <c r="FD4" s="33" t="s">
        <v>398</v>
      </c>
      <c r="FE4" s="33" t="s">
        <v>399</v>
      </c>
      <c r="FF4" s="33" t="s">
        <v>590</v>
      </c>
      <c r="FG4" s="33" t="s">
        <v>591</v>
      </c>
      <c r="FH4" s="33" t="s">
        <v>402</v>
      </c>
      <c r="FI4" s="33" t="s">
        <v>592</v>
      </c>
      <c r="FJ4" s="33" t="s">
        <v>593</v>
      </c>
      <c r="FK4" s="33" t="s">
        <v>594</v>
      </c>
      <c r="FL4" s="33" t="s">
        <v>595</v>
      </c>
      <c r="FM4" s="33" t="s">
        <v>652</v>
      </c>
      <c r="FN4" s="33" t="s">
        <v>596</v>
      </c>
      <c r="FO4" s="33" t="s">
        <v>653</v>
      </c>
      <c r="FP4" s="33" t="s">
        <v>597</v>
      </c>
      <c r="FQ4" s="33" t="s">
        <v>598</v>
      </c>
      <c r="FR4" s="33" t="s">
        <v>599</v>
      </c>
      <c r="FS4" s="33" t="s">
        <v>600</v>
      </c>
      <c r="FT4" s="33" t="s">
        <v>685</v>
      </c>
      <c r="FU4" s="33" t="s">
        <v>415</v>
      </c>
      <c r="FV4" s="33" t="s">
        <v>654</v>
      </c>
      <c r="FW4" s="33" t="s">
        <v>417</v>
      </c>
      <c r="FX4" s="33" t="s">
        <v>601</v>
      </c>
      <c r="FY4" s="33" t="s">
        <v>419</v>
      </c>
      <c r="FZ4" s="33" t="s">
        <v>655</v>
      </c>
      <c r="GA4" s="33" t="s">
        <v>602</v>
      </c>
      <c r="GB4" s="33" t="s">
        <v>656</v>
      </c>
      <c r="GC4" s="33" t="s">
        <v>603</v>
      </c>
      <c r="GD4" s="33" t="s">
        <v>604</v>
      </c>
      <c r="GE4" s="33" t="s">
        <v>425</v>
      </c>
      <c r="GF4" s="33" t="s">
        <v>657</v>
      </c>
      <c r="GG4" s="33" t="s">
        <v>605</v>
      </c>
      <c r="GH4" s="33" t="s">
        <v>658</v>
      </c>
      <c r="GI4" s="33" t="s">
        <v>429</v>
      </c>
      <c r="GJ4" s="33" t="s">
        <v>606</v>
      </c>
      <c r="GK4" s="33" t="s">
        <v>607</v>
      </c>
      <c r="GL4" s="33" t="s">
        <v>432</v>
      </c>
      <c r="GM4" s="33" t="s">
        <v>433</v>
      </c>
      <c r="GN4" s="33" t="s">
        <v>686</v>
      </c>
      <c r="GO4" s="33" t="s">
        <v>659</v>
      </c>
      <c r="GP4" s="33" t="s">
        <v>608</v>
      </c>
      <c r="GQ4" s="33" t="s">
        <v>660</v>
      </c>
      <c r="GR4" s="33" t="s">
        <v>661</v>
      </c>
      <c r="GS4" s="33" t="s">
        <v>662</v>
      </c>
      <c r="GT4" s="33" t="s">
        <v>440</v>
      </c>
      <c r="GU4" s="33" t="s">
        <v>609</v>
      </c>
      <c r="GV4" s="33" t="s">
        <v>610</v>
      </c>
      <c r="GW4" s="33" t="s">
        <v>611</v>
      </c>
      <c r="GX4" s="33" t="s">
        <v>612</v>
      </c>
      <c r="GY4" s="33" t="s">
        <v>663</v>
      </c>
      <c r="GZ4" s="33" t="s">
        <v>664</v>
      </c>
      <c r="HA4" s="33" t="s">
        <v>613</v>
      </c>
      <c r="HB4" s="33" t="s">
        <v>665</v>
      </c>
      <c r="HC4" s="33" t="s">
        <v>554</v>
      </c>
      <c r="HD4" s="33" t="s">
        <v>450</v>
      </c>
      <c r="HE4" s="33" t="s">
        <v>706</v>
      </c>
      <c r="HF4" s="33" t="s">
        <v>614</v>
      </c>
      <c r="HG4" s="33" t="s">
        <v>666</v>
      </c>
      <c r="HH4" s="33" t="s">
        <v>707</v>
      </c>
      <c r="HI4" s="33" t="s">
        <v>667</v>
      </c>
      <c r="HJ4" s="33" t="s">
        <v>668</v>
      </c>
      <c r="HK4" s="33" t="s">
        <v>669</v>
      </c>
      <c r="HL4" s="33" t="s">
        <v>615</v>
      </c>
      <c r="HM4" s="33" t="s">
        <v>616</v>
      </c>
      <c r="HN4" s="33" t="s">
        <v>687</v>
      </c>
      <c r="HO4" s="33" t="s">
        <v>670</v>
      </c>
      <c r="HP4" s="33" t="s">
        <v>617</v>
      </c>
      <c r="HQ4" s="33" t="s">
        <v>671</v>
      </c>
      <c r="HR4" s="33" t="s">
        <v>672</v>
      </c>
      <c r="HS4" s="33" t="s">
        <v>618</v>
      </c>
      <c r="HT4" s="33" t="s">
        <v>619</v>
      </c>
      <c r="HU4" s="33" t="s">
        <v>620</v>
      </c>
      <c r="HV4" s="33" t="s">
        <v>468</v>
      </c>
      <c r="HW4" s="33" t="s">
        <v>621</v>
      </c>
      <c r="HX4" s="33" t="s">
        <v>622</v>
      </c>
      <c r="HY4" s="33" t="s">
        <v>471</v>
      </c>
      <c r="HZ4" s="33" t="s">
        <v>623</v>
      </c>
      <c r="IA4" s="33" t="s">
        <v>473</v>
      </c>
      <c r="IB4" s="33" t="s">
        <v>624</v>
      </c>
      <c r="IC4" s="33" t="s">
        <v>625</v>
      </c>
      <c r="ID4" s="33" t="s">
        <v>626</v>
      </c>
      <c r="IE4" s="33" t="s">
        <v>627</v>
      </c>
      <c r="IF4" s="33" t="s">
        <v>673</v>
      </c>
      <c r="IG4" s="33" t="s">
        <v>479</v>
      </c>
      <c r="IH4" s="33" t="s">
        <v>628</v>
      </c>
      <c r="II4" s="33" t="s">
        <v>629</v>
      </c>
      <c r="IJ4" s="33" t="s">
        <v>482</v>
      </c>
      <c r="IK4" s="33" t="s">
        <v>630</v>
      </c>
      <c r="IL4" s="33" t="s">
        <v>674</v>
      </c>
      <c r="IM4" s="33" t="s">
        <v>485</v>
      </c>
      <c r="IN4" s="33" t="s">
        <v>631</v>
      </c>
      <c r="IO4" s="33" t="s">
        <v>708</v>
      </c>
      <c r="IP4" s="33" t="s">
        <v>488</v>
      </c>
      <c r="IQ4" s="33" t="s">
        <v>675</v>
      </c>
      <c r="IR4" s="33" t="s">
        <v>632</v>
      </c>
      <c r="IS4" s="33" t="s">
        <v>676</v>
      </c>
      <c r="IT4" s="33" t="s">
        <v>492</v>
      </c>
      <c r="IU4" s="33" t="s">
        <v>677</v>
      </c>
      <c r="IV4" s="33" t="s">
        <v>494</v>
      </c>
      <c r="IW4" s="34" t="s">
        <v>875</v>
      </c>
    </row>
    <row r="5" spans="1:257" s="4" customFormat="1" ht="27.75" customHeight="1">
      <c r="A5" s="12" t="s">
        <v>869</v>
      </c>
      <c r="B5" s="12" t="s">
        <v>871</v>
      </c>
      <c r="C5" s="12" t="s">
        <v>870</v>
      </c>
      <c r="D5" s="12" t="s">
        <v>863</v>
      </c>
      <c r="E5" s="12" t="s">
        <v>866</v>
      </c>
      <c r="F5" s="12" t="s">
        <v>864</v>
      </c>
      <c r="G5" s="13" t="s">
        <v>709</v>
      </c>
      <c r="H5" s="14" t="s">
        <v>710</v>
      </c>
      <c r="I5" s="14" t="s">
        <v>711</v>
      </c>
      <c r="J5" s="14" t="s">
        <v>712</v>
      </c>
      <c r="K5" s="14" t="s">
        <v>495</v>
      </c>
      <c r="L5" s="14" t="s">
        <v>713</v>
      </c>
      <c r="M5" s="14" t="s">
        <v>256</v>
      </c>
      <c r="N5" s="14" t="s">
        <v>257</v>
      </c>
      <c r="O5" s="14" t="s">
        <v>258</v>
      </c>
      <c r="P5" s="14" t="s">
        <v>714</v>
      </c>
      <c r="Q5" s="14" t="s">
        <v>715</v>
      </c>
      <c r="R5" s="14" t="s">
        <v>261</v>
      </c>
      <c r="S5" s="14" t="s">
        <v>716</v>
      </c>
      <c r="T5" s="14" t="s">
        <v>263</v>
      </c>
      <c r="U5" s="14" t="s">
        <v>717</v>
      </c>
      <c r="V5" s="14" t="s">
        <v>718</v>
      </c>
      <c r="W5" s="14" t="s">
        <v>694</v>
      </c>
      <c r="X5" s="14" t="s">
        <v>695</v>
      </c>
      <c r="Y5" s="14" t="s">
        <v>507</v>
      </c>
      <c r="Z5" s="14" t="s">
        <v>269</v>
      </c>
      <c r="AA5" s="14" t="s">
        <v>719</v>
      </c>
      <c r="AB5" s="14" t="s">
        <v>271</v>
      </c>
      <c r="AC5" s="14" t="s">
        <v>720</v>
      </c>
      <c r="AD5" s="14" t="s">
        <v>273</v>
      </c>
      <c r="AE5" s="14" t="s">
        <v>721</v>
      </c>
      <c r="AF5" s="14" t="s">
        <v>722</v>
      </c>
      <c r="AG5" s="14" t="s">
        <v>829</v>
      </c>
      <c r="AH5" s="15" t="s">
        <v>723</v>
      </c>
      <c r="AI5" s="14" t="s">
        <v>724</v>
      </c>
      <c r="AJ5" s="14" t="s">
        <v>279</v>
      </c>
      <c r="AK5" s="14" t="s">
        <v>725</v>
      </c>
      <c r="AL5" s="14" t="s">
        <v>726</v>
      </c>
      <c r="AM5" s="14" t="s">
        <v>831</v>
      </c>
      <c r="AN5" s="14" t="s">
        <v>727</v>
      </c>
      <c r="AO5" s="14" t="s">
        <v>635</v>
      </c>
      <c r="AP5" s="14" t="s">
        <v>728</v>
      </c>
      <c r="AQ5" s="14" t="s">
        <v>286</v>
      </c>
      <c r="AR5" s="14" t="s">
        <v>287</v>
      </c>
      <c r="AS5" s="14" t="s">
        <v>830</v>
      </c>
      <c r="AT5" s="15" t="s">
        <v>289</v>
      </c>
      <c r="AU5" s="14" t="s">
        <v>729</v>
      </c>
      <c r="AV5" s="14" t="s">
        <v>730</v>
      </c>
      <c r="AW5" s="16" t="s">
        <v>731</v>
      </c>
      <c r="AX5" s="14" t="s">
        <v>732</v>
      </c>
      <c r="AY5" s="14" t="s">
        <v>733</v>
      </c>
      <c r="AZ5" s="14" t="s">
        <v>734</v>
      </c>
      <c r="BA5" s="14" t="s">
        <v>832</v>
      </c>
      <c r="BB5" s="14" t="s">
        <v>524</v>
      </c>
      <c r="BC5" s="14" t="s">
        <v>298</v>
      </c>
      <c r="BD5" s="14" t="s">
        <v>735</v>
      </c>
      <c r="BE5" s="14" t="s">
        <v>300</v>
      </c>
      <c r="BF5" s="14" t="s">
        <v>736</v>
      </c>
      <c r="BG5" s="14" t="s">
        <v>737</v>
      </c>
      <c r="BH5" s="15" t="s">
        <v>833</v>
      </c>
      <c r="BI5" s="15" t="s">
        <v>834</v>
      </c>
      <c r="BJ5" s="14" t="s">
        <v>738</v>
      </c>
      <c r="BK5" s="14" t="s">
        <v>531</v>
      </c>
      <c r="BL5" s="14" t="s">
        <v>739</v>
      </c>
      <c r="BM5" s="14" t="s">
        <v>533</v>
      </c>
      <c r="BN5" s="14" t="s">
        <v>740</v>
      </c>
      <c r="BO5" s="14" t="s">
        <v>835</v>
      </c>
      <c r="BP5" s="14" t="s">
        <v>741</v>
      </c>
      <c r="BQ5" s="14" t="s">
        <v>311</v>
      </c>
      <c r="BR5" s="14" t="s">
        <v>836</v>
      </c>
      <c r="BS5" s="14" t="s">
        <v>313</v>
      </c>
      <c r="BT5" s="14" t="s">
        <v>314</v>
      </c>
      <c r="BU5" s="14" t="s">
        <v>315</v>
      </c>
      <c r="BV5" s="14" t="s">
        <v>742</v>
      </c>
      <c r="BW5" s="14" t="s">
        <v>743</v>
      </c>
      <c r="BX5" s="14" t="s">
        <v>318</v>
      </c>
      <c r="BY5" s="14" t="s">
        <v>319</v>
      </c>
      <c r="BZ5" s="14" t="s">
        <v>320</v>
      </c>
      <c r="CA5" s="14" t="s">
        <v>321</v>
      </c>
      <c r="CB5" s="14" t="s">
        <v>322</v>
      </c>
      <c r="CC5" s="14" t="s">
        <v>323</v>
      </c>
      <c r="CD5" s="14" t="s">
        <v>324</v>
      </c>
      <c r="CE5" s="14" t="s">
        <v>325</v>
      </c>
      <c r="CF5" s="14" t="s">
        <v>744</v>
      </c>
      <c r="CG5" s="14" t="s">
        <v>327</v>
      </c>
      <c r="CH5" s="14" t="s">
        <v>644</v>
      </c>
      <c r="CI5" s="14" t="s">
        <v>329</v>
      </c>
      <c r="CJ5" s="14" t="s">
        <v>745</v>
      </c>
      <c r="CK5" s="14" t="s">
        <v>746</v>
      </c>
      <c r="CL5" s="14" t="s">
        <v>747</v>
      </c>
      <c r="CM5" s="14" t="s">
        <v>748</v>
      </c>
      <c r="CN5" s="14" t="s">
        <v>546</v>
      </c>
      <c r="CO5" s="14" t="s">
        <v>749</v>
      </c>
      <c r="CP5" s="14" t="s">
        <v>750</v>
      </c>
      <c r="CQ5" s="14" t="s">
        <v>751</v>
      </c>
      <c r="CR5" s="14" t="s">
        <v>752</v>
      </c>
      <c r="CS5" s="14" t="s">
        <v>753</v>
      </c>
      <c r="CT5" s="14" t="s">
        <v>754</v>
      </c>
      <c r="CU5" s="14" t="s">
        <v>755</v>
      </c>
      <c r="CV5" s="14" t="s">
        <v>342</v>
      </c>
      <c r="CW5" s="14" t="s">
        <v>756</v>
      </c>
      <c r="CX5" s="15" t="s">
        <v>757</v>
      </c>
      <c r="CY5" s="14" t="s">
        <v>758</v>
      </c>
      <c r="CZ5" s="14" t="s">
        <v>555</v>
      </c>
      <c r="DA5" s="14" t="s">
        <v>837</v>
      </c>
      <c r="DB5" s="14" t="s">
        <v>759</v>
      </c>
      <c r="DC5" s="14" t="s">
        <v>760</v>
      </c>
      <c r="DD5" s="14" t="s">
        <v>558</v>
      </c>
      <c r="DE5" s="14" t="s">
        <v>761</v>
      </c>
      <c r="DF5" s="14" t="s">
        <v>560</v>
      </c>
      <c r="DG5" s="14" t="s">
        <v>561</v>
      </c>
      <c r="DH5" s="14" t="s">
        <v>562</v>
      </c>
      <c r="DI5" s="14" t="s">
        <v>354</v>
      </c>
      <c r="DJ5" s="14" t="s">
        <v>838</v>
      </c>
      <c r="DK5" s="14" t="s">
        <v>762</v>
      </c>
      <c r="DL5" s="14" t="s">
        <v>839</v>
      </c>
      <c r="DM5" s="14" t="s">
        <v>840</v>
      </c>
      <c r="DN5" s="16" t="s">
        <v>841</v>
      </c>
      <c r="DO5" s="14" t="s">
        <v>843</v>
      </c>
      <c r="DP5" s="14" t="s">
        <v>763</v>
      </c>
      <c r="DQ5" s="14"/>
      <c r="DR5" s="14" t="s">
        <v>651</v>
      </c>
      <c r="DS5" s="14" t="s">
        <v>564</v>
      </c>
      <c r="DT5" s="14" t="s">
        <v>764</v>
      </c>
      <c r="DU5" s="14" t="s">
        <v>765</v>
      </c>
      <c r="DV5" s="14" t="s">
        <v>766</v>
      </c>
      <c r="DW5" s="17" t="s">
        <v>844</v>
      </c>
      <c r="DX5" s="14" t="s">
        <v>366</v>
      </c>
      <c r="DY5" s="14" t="s">
        <v>767</v>
      </c>
      <c r="DZ5" s="14" t="s">
        <v>768</v>
      </c>
      <c r="EA5" s="15" t="s">
        <v>769</v>
      </c>
      <c r="EB5" s="14" t="s">
        <v>570</v>
      </c>
      <c r="EC5" s="14" t="s">
        <v>770</v>
      </c>
      <c r="ED5" s="14" t="s">
        <v>771</v>
      </c>
      <c r="EE5" s="14" t="s">
        <v>573</v>
      </c>
      <c r="EF5" s="14" t="s">
        <v>374</v>
      </c>
      <c r="EG5" s="14" t="s">
        <v>574</v>
      </c>
      <c r="EH5" s="14" t="s">
        <v>772</v>
      </c>
      <c r="EI5" s="14" t="s">
        <v>773</v>
      </c>
      <c r="EJ5" s="14" t="s">
        <v>378</v>
      </c>
      <c r="EK5" s="14" t="s">
        <v>577</v>
      </c>
      <c r="EL5" s="14" t="s">
        <v>380</v>
      </c>
      <c r="EM5" s="14" t="s">
        <v>381</v>
      </c>
      <c r="EN5" s="15" t="s">
        <v>774</v>
      </c>
      <c r="EO5" s="14" t="s">
        <v>775</v>
      </c>
      <c r="EP5" s="14" t="s">
        <v>862</v>
      </c>
      <c r="EQ5" s="14" t="s">
        <v>580</v>
      </c>
      <c r="ER5" s="14" t="s">
        <v>776</v>
      </c>
      <c r="ES5" s="14" t="s">
        <v>777</v>
      </c>
      <c r="ET5" s="14" t="s">
        <v>388</v>
      </c>
      <c r="EU5" s="14" t="s">
        <v>861</v>
      </c>
      <c r="EV5" s="14" t="s">
        <v>778</v>
      </c>
      <c r="EW5" s="14" t="s">
        <v>860</v>
      </c>
      <c r="EX5" s="14" t="s">
        <v>859</v>
      </c>
      <c r="EY5" s="14" t="s">
        <v>586</v>
      </c>
      <c r="EZ5" s="14" t="s">
        <v>779</v>
      </c>
      <c r="FA5" s="14" t="s">
        <v>395</v>
      </c>
      <c r="FB5" s="14" t="s">
        <v>588</v>
      </c>
      <c r="FC5" s="14" t="s">
        <v>397</v>
      </c>
      <c r="FD5" s="14" t="s">
        <v>780</v>
      </c>
      <c r="FE5" s="14" t="s">
        <v>399</v>
      </c>
      <c r="FF5" s="14" t="s">
        <v>781</v>
      </c>
      <c r="FG5" s="14" t="s">
        <v>782</v>
      </c>
      <c r="FH5" s="14" t="s">
        <v>402</v>
      </c>
      <c r="FI5" s="14" t="s">
        <v>592</v>
      </c>
      <c r="FJ5" s="14" t="s">
        <v>593</v>
      </c>
      <c r="FK5" s="14" t="s">
        <v>405</v>
      </c>
      <c r="FL5" s="14" t="s">
        <v>845</v>
      </c>
      <c r="FM5" s="14" t="s">
        <v>783</v>
      </c>
      <c r="FN5" s="14" t="s">
        <v>784</v>
      </c>
      <c r="FO5" s="14" t="s">
        <v>785</v>
      </c>
      <c r="FP5" s="14" t="s">
        <v>786</v>
      </c>
      <c r="FQ5" s="14" t="s">
        <v>598</v>
      </c>
      <c r="FR5" s="14" t="s">
        <v>599</v>
      </c>
      <c r="FS5" s="14" t="s">
        <v>413</v>
      </c>
      <c r="FT5" s="14" t="s">
        <v>787</v>
      </c>
      <c r="FU5" s="14" t="s">
        <v>415</v>
      </c>
      <c r="FV5" s="14" t="s">
        <v>788</v>
      </c>
      <c r="FW5" s="14" t="s">
        <v>417</v>
      </c>
      <c r="FX5" s="14" t="s">
        <v>418</v>
      </c>
      <c r="FY5" s="14" t="s">
        <v>419</v>
      </c>
      <c r="FZ5" s="14" t="s">
        <v>655</v>
      </c>
      <c r="GA5" s="14" t="s">
        <v>789</v>
      </c>
      <c r="GB5" s="14" t="s">
        <v>790</v>
      </c>
      <c r="GC5" s="14" t="s">
        <v>603</v>
      </c>
      <c r="GD5" s="14" t="s">
        <v>791</v>
      </c>
      <c r="GE5" s="14" t="s">
        <v>425</v>
      </c>
      <c r="GF5" s="14" t="s">
        <v>792</v>
      </c>
      <c r="GG5" s="14" t="s">
        <v>793</v>
      </c>
      <c r="GH5" s="14" t="s">
        <v>846</v>
      </c>
      <c r="GI5" s="14" t="s">
        <v>429</v>
      </c>
      <c r="GJ5" s="14" t="s">
        <v>794</v>
      </c>
      <c r="GK5" s="14" t="s">
        <v>795</v>
      </c>
      <c r="GL5" s="14" t="s">
        <v>796</v>
      </c>
      <c r="GM5" s="14" t="s">
        <v>433</v>
      </c>
      <c r="GN5" s="14" t="s">
        <v>434</v>
      </c>
      <c r="GO5" s="14" t="s">
        <v>797</v>
      </c>
      <c r="GP5" s="14" t="s">
        <v>436</v>
      </c>
      <c r="GQ5" s="14" t="s">
        <v>798</v>
      </c>
      <c r="GR5" s="14" t="s">
        <v>847</v>
      </c>
      <c r="GS5" s="14" t="s">
        <v>799</v>
      </c>
      <c r="GT5" s="14" t="s">
        <v>440</v>
      </c>
      <c r="GU5" s="14" t="s">
        <v>800</v>
      </c>
      <c r="GV5" s="14" t="s">
        <v>801</v>
      </c>
      <c r="GW5" s="14" t="s">
        <v>802</v>
      </c>
      <c r="GX5" s="14" t="s">
        <v>803</v>
      </c>
      <c r="GY5" s="14" t="s">
        <v>804</v>
      </c>
      <c r="GZ5" s="16" t="s">
        <v>848</v>
      </c>
      <c r="HA5" s="14" t="s">
        <v>805</v>
      </c>
      <c r="HB5" s="14" t="s">
        <v>849</v>
      </c>
      <c r="HC5" s="14" t="s">
        <v>850</v>
      </c>
      <c r="HD5" s="14" t="s">
        <v>806</v>
      </c>
      <c r="HE5" s="15" t="s">
        <v>807</v>
      </c>
      <c r="HF5" s="14" t="s">
        <v>808</v>
      </c>
      <c r="HG5" s="14" t="s">
        <v>666</v>
      </c>
      <c r="HH5" s="14" t="s">
        <v>809</v>
      </c>
      <c r="HI5" s="14" t="s">
        <v>851</v>
      </c>
      <c r="HJ5" s="14" t="s">
        <v>852</v>
      </c>
      <c r="HK5" s="14" t="s">
        <v>810</v>
      </c>
      <c r="HL5" s="14" t="s">
        <v>853</v>
      </c>
      <c r="HM5" s="15" t="s">
        <v>616</v>
      </c>
      <c r="HN5" s="14" t="s">
        <v>854</v>
      </c>
      <c r="HO5" s="14" t="s">
        <v>811</v>
      </c>
      <c r="HP5" s="14" t="s">
        <v>812</v>
      </c>
      <c r="HQ5" s="14" t="s">
        <v>813</v>
      </c>
      <c r="HR5" s="14" t="s">
        <v>672</v>
      </c>
      <c r="HS5" s="14" t="s">
        <v>814</v>
      </c>
      <c r="HT5" s="14" t="s">
        <v>815</v>
      </c>
      <c r="HU5" s="14" t="s">
        <v>816</v>
      </c>
      <c r="HV5" s="14" t="s">
        <v>855</v>
      </c>
      <c r="HW5" s="14" t="s">
        <v>817</v>
      </c>
      <c r="HX5" s="15" t="s">
        <v>818</v>
      </c>
      <c r="HY5" s="14" t="s">
        <v>471</v>
      </c>
      <c r="HZ5" s="14" t="s">
        <v>472</v>
      </c>
      <c r="IA5" s="14" t="s">
        <v>473</v>
      </c>
      <c r="IB5" s="14" t="s">
        <v>819</v>
      </c>
      <c r="IC5" s="14" t="s">
        <v>820</v>
      </c>
      <c r="ID5" s="14" t="s">
        <v>821</v>
      </c>
      <c r="IE5" s="14" t="s">
        <v>822</v>
      </c>
      <c r="IF5" s="14" t="s">
        <v>856</v>
      </c>
      <c r="IG5" s="14" t="s">
        <v>479</v>
      </c>
      <c r="IH5" s="14" t="s">
        <v>480</v>
      </c>
      <c r="II5" s="14" t="s">
        <v>629</v>
      </c>
      <c r="IJ5" s="14" t="s">
        <v>482</v>
      </c>
      <c r="IK5" s="14" t="s">
        <v>823</v>
      </c>
      <c r="IL5" s="14" t="s">
        <v>824</v>
      </c>
      <c r="IM5" s="14" t="s">
        <v>485</v>
      </c>
      <c r="IN5" s="14" t="s">
        <v>857</v>
      </c>
      <c r="IO5" s="14" t="s">
        <v>858</v>
      </c>
      <c r="IP5" s="14" t="s">
        <v>488</v>
      </c>
      <c r="IQ5" s="14" t="s">
        <v>825</v>
      </c>
      <c r="IR5" s="14" t="s">
        <v>632</v>
      </c>
      <c r="IS5" s="14" t="s">
        <v>826</v>
      </c>
      <c r="IT5" s="14" t="s">
        <v>827</v>
      </c>
      <c r="IU5" s="14" t="s">
        <v>828</v>
      </c>
      <c r="IV5" s="14" t="s">
        <v>494</v>
      </c>
      <c r="IW5" s="19" t="s">
        <v>876</v>
      </c>
    </row>
    <row r="6" spans="1:257" s="86" customFormat="1">
      <c r="A6" s="26">
        <v>1</v>
      </c>
      <c r="B6" s="44">
        <v>3666</v>
      </c>
      <c r="C6" s="44" t="s">
        <v>44</v>
      </c>
      <c r="D6" s="27" t="s">
        <v>961</v>
      </c>
      <c r="E6" s="84">
        <f>SUM(G6:IW6)</f>
        <v>255496</v>
      </c>
      <c r="F6" s="23">
        <f>COUNT(G6:IV6)</f>
        <v>117</v>
      </c>
      <c r="G6" s="28"/>
      <c r="H6" s="28"/>
      <c r="I6" s="28">
        <v>22</v>
      </c>
      <c r="J6" s="28">
        <v>189</v>
      </c>
      <c r="K6" s="28"/>
      <c r="L6" s="28"/>
      <c r="M6" s="28">
        <v>4</v>
      </c>
      <c r="N6" s="28">
        <v>4</v>
      </c>
      <c r="O6" s="28"/>
      <c r="P6" s="28"/>
      <c r="Q6" s="28"/>
      <c r="R6" s="28">
        <v>1645</v>
      </c>
      <c r="S6" s="28">
        <v>77</v>
      </c>
      <c r="T6" s="28"/>
      <c r="U6" s="28">
        <v>2464</v>
      </c>
      <c r="V6" s="28">
        <v>15</v>
      </c>
      <c r="W6" s="28"/>
      <c r="X6" s="28">
        <v>2</v>
      </c>
      <c r="Y6" s="28"/>
      <c r="Z6" s="28"/>
      <c r="AA6" s="28">
        <v>2941</v>
      </c>
      <c r="AB6" s="28"/>
      <c r="AC6" s="28">
        <v>363</v>
      </c>
      <c r="AD6" s="28"/>
      <c r="AE6" s="28"/>
      <c r="AF6" s="28"/>
      <c r="AG6" s="28">
        <v>20</v>
      </c>
      <c r="AH6" s="28"/>
      <c r="AI6" s="28">
        <v>103</v>
      </c>
      <c r="AJ6" s="28"/>
      <c r="AK6" s="28"/>
      <c r="AL6" s="28">
        <v>952</v>
      </c>
      <c r="AM6" s="28"/>
      <c r="AN6" s="28"/>
      <c r="AO6" s="28"/>
      <c r="AP6" s="28">
        <v>316</v>
      </c>
      <c r="AQ6" s="28">
        <v>1</v>
      </c>
      <c r="AR6" s="28"/>
      <c r="AS6" s="28"/>
      <c r="AT6" s="28"/>
      <c r="AU6" s="28"/>
      <c r="AV6" s="28">
        <v>38</v>
      </c>
      <c r="AW6" s="28">
        <v>19801</v>
      </c>
      <c r="AX6" s="28">
        <v>107</v>
      </c>
      <c r="AY6" s="28">
        <v>8200</v>
      </c>
      <c r="AZ6" s="28"/>
      <c r="BA6" s="28">
        <v>55</v>
      </c>
      <c r="BB6" s="28"/>
      <c r="BC6" s="28">
        <v>250</v>
      </c>
      <c r="BD6" s="28">
        <v>95</v>
      </c>
      <c r="BE6" s="28"/>
      <c r="BF6" s="28">
        <v>315</v>
      </c>
      <c r="BG6" s="28"/>
      <c r="BH6" s="28"/>
      <c r="BI6" s="28"/>
      <c r="BJ6" s="28">
        <v>19</v>
      </c>
      <c r="BK6" s="28">
        <v>75</v>
      </c>
      <c r="BL6" s="28">
        <v>1030</v>
      </c>
      <c r="BM6" s="28">
        <v>68441</v>
      </c>
      <c r="BN6" s="28"/>
      <c r="BO6" s="28"/>
      <c r="BP6" s="28"/>
      <c r="BQ6" s="28"/>
      <c r="BR6" s="28"/>
      <c r="BS6" s="28">
        <v>1</v>
      </c>
      <c r="BT6" s="28"/>
      <c r="BU6" s="28"/>
      <c r="BV6" s="28"/>
      <c r="BW6" s="28">
        <v>43</v>
      </c>
      <c r="BX6" s="28"/>
      <c r="BY6" s="28"/>
      <c r="BZ6" s="28"/>
      <c r="CA6" s="28"/>
      <c r="CB6" s="28"/>
      <c r="CC6" s="28"/>
      <c r="CD6" s="28"/>
      <c r="CE6" s="28"/>
      <c r="CF6" s="28"/>
      <c r="CG6" s="28">
        <v>18</v>
      </c>
      <c r="CH6" s="28"/>
      <c r="CI6" s="28">
        <v>163</v>
      </c>
      <c r="CJ6" s="28">
        <v>1136</v>
      </c>
      <c r="CK6" s="28">
        <v>71</v>
      </c>
      <c r="CL6" s="28">
        <v>13</v>
      </c>
      <c r="CM6" s="28">
        <v>2</v>
      </c>
      <c r="CN6" s="28">
        <v>12</v>
      </c>
      <c r="CO6" s="28">
        <v>1398</v>
      </c>
      <c r="CP6" s="28">
        <v>365</v>
      </c>
      <c r="CQ6" s="28">
        <v>3503</v>
      </c>
      <c r="CR6" s="28">
        <v>852</v>
      </c>
      <c r="CS6" s="28">
        <v>21</v>
      </c>
      <c r="CT6" s="28">
        <v>806</v>
      </c>
      <c r="CU6" s="28"/>
      <c r="CV6" s="28"/>
      <c r="CW6" s="28">
        <v>1696</v>
      </c>
      <c r="CX6" s="28"/>
      <c r="CY6" s="28"/>
      <c r="CZ6" s="28">
        <v>37</v>
      </c>
      <c r="DA6" s="28"/>
      <c r="DB6" s="28"/>
      <c r="DC6" s="28"/>
      <c r="DD6" s="28">
        <v>4993</v>
      </c>
      <c r="DE6" s="28"/>
      <c r="DF6" s="28"/>
      <c r="DG6" s="28">
        <v>213</v>
      </c>
      <c r="DH6" s="28">
        <v>64</v>
      </c>
      <c r="DI6" s="28"/>
      <c r="DJ6" s="28"/>
      <c r="DK6" s="28">
        <v>232</v>
      </c>
      <c r="DL6" s="28"/>
      <c r="DM6" s="28"/>
      <c r="DN6" s="28"/>
      <c r="DO6" s="28"/>
      <c r="DP6" s="28">
        <v>52</v>
      </c>
      <c r="DQ6" s="28">
        <v>11</v>
      </c>
      <c r="DR6" s="28">
        <v>201</v>
      </c>
      <c r="DS6" s="28">
        <v>116</v>
      </c>
      <c r="DT6" s="28"/>
      <c r="DU6" s="28">
        <v>108</v>
      </c>
      <c r="DV6" s="28">
        <v>63</v>
      </c>
      <c r="DW6" s="28"/>
      <c r="DX6" s="28"/>
      <c r="DY6" s="28">
        <v>46</v>
      </c>
      <c r="DZ6" s="28"/>
      <c r="EA6" s="28">
        <v>6</v>
      </c>
      <c r="EB6" s="28">
        <v>7</v>
      </c>
      <c r="EC6" s="28">
        <v>522</v>
      </c>
      <c r="ED6" s="28">
        <v>334</v>
      </c>
      <c r="EE6" s="28">
        <v>99</v>
      </c>
      <c r="EF6" s="28"/>
      <c r="EG6" s="28"/>
      <c r="EH6" s="28">
        <v>3127</v>
      </c>
      <c r="EI6" s="28"/>
      <c r="EJ6" s="28"/>
      <c r="EK6" s="28"/>
      <c r="EL6" s="28"/>
      <c r="EM6" s="28">
        <v>50</v>
      </c>
      <c r="EN6" s="28"/>
      <c r="EO6" s="28">
        <v>112</v>
      </c>
      <c r="EP6" s="28"/>
      <c r="EQ6" s="28"/>
      <c r="ER6" s="28"/>
      <c r="ES6" s="28">
        <v>6</v>
      </c>
      <c r="ET6" s="28"/>
      <c r="EU6" s="28"/>
      <c r="EV6" s="28">
        <v>461</v>
      </c>
      <c r="EW6" s="28"/>
      <c r="EX6" s="28">
        <v>51</v>
      </c>
      <c r="EY6" s="28"/>
      <c r="EZ6" s="28">
        <v>2</v>
      </c>
      <c r="FA6" s="28"/>
      <c r="FB6" s="28">
        <v>16</v>
      </c>
      <c r="FC6" s="28">
        <v>1</v>
      </c>
      <c r="FD6" s="28">
        <v>2</v>
      </c>
      <c r="FE6" s="28"/>
      <c r="FF6" s="28">
        <v>22746</v>
      </c>
      <c r="FG6" s="28">
        <v>11</v>
      </c>
      <c r="FH6" s="28"/>
      <c r="FI6" s="28">
        <v>1</v>
      </c>
      <c r="FJ6" s="28">
        <v>2</v>
      </c>
      <c r="FK6" s="28"/>
      <c r="FL6" s="28">
        <v>5764</v>
      </c>
      <c r="FM6" s="28"/>
      <c r="FN6" s="28">
        <v>876</v>
      </c>
      <c r="FO6" s="28">
        <v>12</v>
      </c>
      <c r="FP6" s="28">
        <v>1290</v>
      </c>
      <c r="FQ6" s="28"/>
      <c r="FR6" s="28">
        <v>2</v>
      </c>
      <c r="FS6" s="28"/>
      <c r="FT6" s="28"/>
      <c r="FU6" s="28">
        <v>4</v>
      </c>
      <c r="FV6" s="28"/>
      <c r="FW6" s="28">
        <v>25</v>
      </c>
      <c r="FX6" s="28">
        <v>68</v>
      </c>
      <c r="FY6" s="28"/>
      <c r="FZ6" s="28"/>
      <c r="GA6" s="28">
        <v>13493</v>
      </c>
      <c r="GB6" s="28"/>
      <c r="GC6" s="28">
        <v>1071</v>
      </c>
      <c r="GD6" s="28">
        <v>8149</v>
      </c>
      <c r="GE6" s="28"/>
      <c r="GF6" s="28"/>
      <c r="GG6" s="28">
        <v>484</v>
      </c>
      <c r="GH6" s="28">
        <v>4450</v>
      </c>
      <c r="GI6" s="28"/>
      <c r="GJ6" s="28">
        <v>278</v>
      </c>
      <c r="GK6" s="28"/>
      <c r="GL6" s="28"/>
      <c r="GM6" s="28"/>
      <c r="GN6" s="28">
        <v>10</v>
      </c>
      <c r="GO6" s="28">
        <v>131</v>
      </c>
      <c r="GP6" s="28"/>
      <c r="GQ6" s="28">
        <v>102</v>
      </c>
      <c r="GR6" s="28">
        <v>1</v>
      </c>
      <c r="GS6" s="28"/>
      <c r="GT6" s="28"/>
      <c r="GU6" s="28"/>
      <c r="GV6" s="28">
        <v>6012</v>
      </c>
      <c r="GW6" s="28">
        <v>543</v>
      </c>
      <c r="GX6" s="28"/>
      <c r="GY6" s="28">
        <v>135</v>
      </c>
      <c r="GZ6" s="28">
        <v>13328</v>
      </c>
      <c r="HA6" s="28">
        <v>578</v>
      </c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>
        <v>17</v>
      </c>
      <c r="HO6" s="28"/>
      <c r="HP6" s="28">
        <v>10216</v>
      </c>
      <c r="HQ6" s="28"/>
      <c r="HR6" s="28">
        <v>16</v>
      </c>
      <c r="HS6" s="28">
        <v>1076</v>
      </c>
      <c r="HT6" s="28">
        <v>18583</v>
      </c>
      <c r="HU6" s="28">
        <v>23</v>
      </c>
      <c r="HV6" s="28"/>
      <c r="HW6" s="28">
        <v>28</v>
      </c>
      <c r="HX6" s="28"/>
      <c r="HY6" s="28"/>
      <c r="HZ6" s="28"/>
      <c r="IA6" s="28"/>
      <c r="IB6" s="28"/>
      <c r="IC6" s="28">
        <v>160</v>
      </c>
      <c r="ID6" s="28">
        <v>390</v>
      </c>
      <c r="IE6" s="28">
        <v>1</v>
      </c>
      <c r="IF6" s="28"/>
      <c r="IG6" s="28"/>
      <c r="IH6" s="28">
        <v>1</v>
      </c>
      <c r="II6" s="28">
        <v>1516</v>
      </c>
      <c r="IJ6" s="28">
        <v>504</v>
      </c>
      <c r="IK6" s="28">
        <v>15</v>
      </c>
      <c r="IL6" s="28"/>
      <c r="IM6" s="28"/>
      <c r="IN6" s="28"/>
      <c r="IO6" s="28">
        <v>14686</v>
      </c>
      <c r="IP6" s="28">
        <v>62</v>
      </c>
      <c r="IQ6" s="28">
        <v>13</v>
      </c>
      <c r="IR6" s="28"/>
      <c r="IS6" s="28"/>
      <c r="IT6" s="28">
        <v>4</v>
      </c>
      <c r="IU6" s="28"/>
      <c r="IV6" s="28">
        <v>43</v>
      </c>
      <c r="IW6" s="85"/>
    </row>
    <row r="7" spans="1:257" s="86" customFormat="1">
      <c r="A7" s="26">
        <v>2</v>
      </c>
      <c r="B7" s="44">
        <v>3694</v>
      </c>
      <c r="C7" s="44" t="s">
        <v>60</v>
      </c>
      <c r="D7" s="27" t="s">
        <v>886</v>
      </c>
      <c r="E7" s="84">
        <f>SUM(G7:IW7)</f>
        <v>200288</v>
      </c>
      <c r="F7" s="23">
        <f>COUNT(G7:IV7)</f>
        <v>75</v>
      </c>
      <c r="G7" s="28"/>
      <c r="H7" s="28"/>
      <c r="I7" s="28">
        <v>2</v>
      </c>
      <c r="J7" s="28">
        <v>87</v>
      </c>
      <c r="K7" s="28"/>
      <c r="L7" s="28"/>
      <c r="M7" s="28"/>
      <c r="N7" s="28">
        <v>1</v>
      </c>
      <c r="O7" s="28"/>
      <c r="P7" s="28"/>
      <c r="Q7" s="28"/>
      <c r="R7" s="28">
        <v>37</v>
      </c>
      <c r="S7" s="28"/>
      <c r="T7" s="28"/>
      <c r="U7" s="28">
        <v>146</v>
      </c>
      <c r="V7" s="28"/>
      <c r="W7" s="28"/>
      <c r="X7" s="28"/>
      <c r="Y7" s="28"/>
      <c r="Z7" s="28"/>
      <c r="AA7" s="28">
        <v>1009</v>
      </c>
      <c r="AB7" s="28"/>
      <c r="AC7" s="28"/>
      <c r="AD7" s="28"/>
      <c r="AE7" s="28"/>
      <c r="AF7" s="28"/>
      <c r="AG7" s="28"/>
      <c r="AH7" s="28"/>
      <c r="AI7" s="28">
        <v>32</v>
      </c>
      <c r="AJ7" s="28"/>
      <c r="AK7" s="28"/>
      <c r="AL7" s="28">
        <v>22</v>
      </c>
      <c r="AM7" s="28"/>
      <c r="AN7" s="28"/>
      <c r="AO7" s="28">
        <v>1</v>
      </c>
      <c r="AP7" s="28">
        <v>14</v>
      </c>
      <c r="AQ7" s="28"/>
      <c r="AR7" s="28"/>
      <c r="AS7" s="28"/>
      <c r="AT7" s="28"/>
      <c r="AU7" s="28"/>
      <c r="AV7" s="28">
        <v>2</v>
      </c>
      <c r="AW7" s="28">
        <v>7984</v>
      </c>
      <c r="AX7" s="28">
        <v>4</v>
      </c>
      <c r="AY7" s="28">
        <v>847</v>
      </c>
      <c r="AZ7" s="28"/>
      <c r="BA7" s="28"/>
      <c r="BB7" s="28"/>
      <c r="BC7" s="28">
        <v>21</v>
      </c>
      <c r="BD7" s="28"/>
      <c r="BE7" s="28"/>
      <c r="BF7" s="28">
        <v>6</v>
      </c>
      <c r="BG7" s="28"/>
      <c r="BH7" s="28"/>
      <c r="BI7" s="28"/>
      <c r="BJ7" s="28"/>
      <c r="BK7" s="28">
        <v>3</v>
      </c>
      <c r="BL7" s="28">
        <v>335</v>
      </c>
      <c r="BM7" s="28">
        <v>164051</v>
      </c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>
        <v>14</v>
      </c>
      <c r="CJ7" s="28">
        <v>345</v>
      </c>
      <c r="CK7" s="28">
        <v>2</v>
      </c>
      <c r="CL7" s="28">
        <v>1</v>
      </c>
      <c r="CM7" s="28"/>
      <c r="CN7" s="28"/>
      <c r="CO7" s="28">
        <v>197</v>
      </c>
      <c r="CP7" s="28">
        <v>78</v>
      </c>
      <c r="CQ7" s="28">
        <v>648</v>
      </c>
      <c r="CR7" s="28">
        <v>50</v>
      </c>
      <c r="CS7" s="28"/>
      <c r="CT7" s="28">
        <v>10</v>
      </c>
      <c r="CU7" s="28">
        <v>2</v>
      </c>
      <c r="CV7" s="28"/>
      <c r="CW7" s="28">
        <v>245</v>
      </c>
      <c r="CX7" s="28"/>
      <c r="CY7" s="28"/>
      <c r="CZ7" s="28">
        <v>1</v>
      </c>
      <c r="DA7" s="28"/>
      <c r="DB7" s="28"/>
      <c r="DC7" s="28"/>
      <c r="DD7" s="28">
        <v>454</v>
      </c>
      <c r="DE7" s="28"/>
      <c r="DF7" s="28"/>
      <c r="DG7" s="28"/>
      <c r="DH7" s="28">
        <v>10</v>
      </c>
      <c r="DI7" s="28"/>
      <c r="DJ7" s="28"/>
      <c r="DK7" s="28">
        <v>7</v>
      </c>
      <c r="DL7" s="28"/>
      <c r="DM7" s="28"/>
      <c r="DN7" s="28"/>
      <c r="DO7" s="28"/>
      <c r="DP7" s="28"/>
      <c r="DQ7" s="28"/>
      <c r="DR7" s="28"/>
      <c r="DS7" s="28">
        <v>9</v>
      </c>
      <c r="DT7" s="28"/>
      <c r="DU7" s="28">
        <v>2</v>
      </c>
      <c r="DV7" s="28"/>
      <c r="DW7" s="28"/>
      <c r="DX7" s="28"/>
      <c r="DY7" s="28">
        <v>18</v>
      </c>
      <c r="DZ7" s="28"/>
      <c r="EA7" s="28"/>
      <c r="EB7" s="28"/>
      <c r="EC7" s="28">
        <v>6</v>
      </c>
      <c r="ED7" s="28">
        <v>45</v>
      </c>
      <c r="EE7" s="28">
        <v>10</v>
      </c>
      <c r="EF7" s="28"/>
      <c r="EG7" s="28">
        <v>2</v>
      </c>
      <c r="EH7" s="28">
        <v>870</v>
      </c>
      <c r="EI7" s="28"/>
      <c r="EJ7" s="28"/>
      <c r="EK7" s="28"/>
      <c r="EL7" s="28"/>
      <c r="EM7" s="28">
        <v>2</v>
      </c>
      <c r="EN7" s="28"/>
      <c r="EO7" s="28">
        <v>25</v>
      </c>
      <c r="EP7" s="28"/>
      <c r="EQ7" s="28"/>
      <c r="ER7" s="28"/>
      <c r="ES7" s="28"/>
      <c r="ET7" s="28"/>
      <c r="EU7" s="28"/>
      <c r="EV7" s="28">
        <v>19</v>
      </c>
      <c r="EW7" s="28"/>
      <c r="EX7" s="28"/>
      <c r="EY7" s="28"/>
      <c r="EZ7" s="28"/>
      <c r="FA7" s="28"/>
      <c r="FB7" s="28">
        <v>1</v>
      </c>
      <c r="FC7" s="28"/>
      <c r="FD7" s="28"/>
      <c r="FE7" s="28"/>
      <c r="FF7" s="28">
        <v>4310</v>
      </c>
      <c r="FG7" s="28"/>
      <c r="FH7" s="28"/>
      <c r="FI7" s="28"/>
      <c r="FJ7" s="28"/>
      <c r="FK7" s="28"/>
      <c r="FL7" s="28">
        <v>2521</v>
      </c>
      <c r="FM7" s="28"/>
      <c r="FN7" s="28">
        <v>179</v>
      </c>
      <c r="FO7" s="28"/>
      <c r="FP7" s="28">
        <v>111</v>
      </c>
      <c r="FQ7" s="28"/>
      <c r="FR7" s="28"/>
      <c r="FS7" s="28"/>
      <c r="FT7" s="28"/>
      <c r="FU7" s="28"/>
      <c r="FV7" s="28"/>
      <c r="FW7" s="28"/>
      <c r="FX7" s="28">
        <v>2</v>
      </c>
      <c r="FY7" s="28"/>
      <c r="FZ7" s="28"/>
      <c r="GA7" s="28">
        <v>2548</v>
      </c>
      <c r="GB7" s="28">
        <v>1</v>
      </c>
      <c r="GC7" s="28">
        <v>115</v>
      </c>
      <c r="GD7" s="28">
        <v>1259</v>
      </c>
      <c r="GE7" s="28"/>
      <c r="GF7" s="28"/>
      <c r="GG7" s="28">
        <v>119</v>
      </c>
      <c r="GH7" s="28">
        <v>275</v>
      </c>
      <c r="GI7" s="28"/>
      <c r="GJ7" s="28">
        <v>29</v>
      </c>
      <c r="GK7" s="28"/>
      <c r="GL7" s="28"/>
      <c r="GM7" s="28"/>
      <c r="GN7" s="28"/>
      <c r="GO7" s="28">
        <v>3</v>
      </c>
      <c r="GP7" s="28"/>
      <c r="GQ7" s="28"/>
      <c r="GR7" s="28"/>
      <c r="GS7" s="28"/>
      <c r="GT7" s="28"/>
      <c r="GU7" s="28"/>
      <c r="GV7" s="28">
        <v>1607</v>
      </c>
      <c r="GW7" s="28">
        <v>51</v>
      </c>
      <c r="GX7" s="28"/>
      <c r="GY7" s="28"/>
      <c r="GZ7" s="28">
        <v>340</v>
      </c>
      <c r="HA7" s="28">
        <v>165</v>
      </c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>
        <v>1285</v>
      </c>
      <c r="HQ7" s="28"/>
      <c r="HR7" s="28"/>
      <c r="HS7" s="28">
        <v>134</v>
      </c>
      <c r="HT7" s="28">
        <v>5981</v>
      </c>
      <c r="HU7" s="28"/>
      <c r="HV7" s="28"/>
      <c r="HW7" s="28">
        <v>1</v>
      </c>
      <c r="HX7" s="28"/>
      <c r="HY7" s="28"/>
      <c r="HZ7" s="28"/>
      <c r="IA7" s="28"/>
      <c r="IB7" s="28"/>
      <c r="IC7" s="28">
        <v>30</v>
      </c>
      <c r="ID7" s="28">
        <v>35</v>
      </c>
      <c r="IE7" s="28"/>
      <c r="IF7" s="28"/>
      <c r="IG7" s="28"/>
      <c r="IH7" s="28"/>
      <c r="II7" s="28">
        <v>8</v>
      </c>
      <c r="IJ7" s="28">
        <v>32</v>
      </c>
      <c r="IK7" s="28"/>
      <c r="IL7" s="28"/>
      <c r="IM7" s="28">
        <v>1</v>
      </c>
      <c r="IN7" s="28"/>
      <c r="IO7" s="28">
        <v>1456</v>
      </c>
      <c r="IP7" s="28">
        <v>9</v>
      </c>
      <c r="IQ7" s="28">
        <v>4</v>
      </c>
      <c r="IR7" s="28"/>
      <c r="IS7" s="28"/>
      <c r="IT7" s="28"/>
      <c r="IU7" s="28"/>
      <c r="IV7" s="28"/>
      <c r="IW7" s="85"/>
    </row>
    <row r="8" spans="1:257" s="86" customFormat="1">
      <c r="A8" s="26">
        <v>3</v>
      </c>
      <c r="B8" s="44"/>
      <c r="C8" s="44" t="s">
        <v>178</v>
      </c>
      <c r="D8" s="27" t="s">
        <v>895</v>
      </c>
      <c r="E8" s="84">
        <f>SUM(G8:IW8)</f>
        <v>172009</v>
      </c>
      <c r="F8" s="23">
        <f>COUNT(G8:IV8)</f>
        <v>102</v>
      </c>
      <c r="G8" s="28"/>
      <c r="H8" s="28"/>
      <c r="I8" s="28">
        <v>13</v>
      </c>
      <c r="J8" s="28">
        <v>123</v>
      </c>
      <c r="K8" s="28"/>
      <c r="L8" s="28"/>
      <c r="M8" s="28">
        <v>4</v>
      </c>
      <c r="N8" s="28"/>
      <c r="O8" s="28"/>
      <c r="P8" s="28"/>
      <c r="Q8" s="28"/>
      <c r="R8" s="28">
        <v>202</v>
      </c>
      <c r="S8" s="28">
        <v>21</v>
      </c>
      <c r="T8" s="28"/>
      <c r="U8" s="28">
        <v>689</v>
      </c>
      <c r="V8" s="28">
        <v>8</v>
      </c>
      <c r="W8" s="28"/>
      <c r="X8" s="28"/>
      <c r="Y8" s="28"/>
      <c r="Z8" s="28"/>
      <c r="AA8" s="28">
        <v>1702</v>
      </c>
      <c r="AB8" s="28"/>
      <c r="AC8" s="28">
        <v>140</v>
      </c>
      <c r="AD8" s="28"/>
      <c r="AE8" s="28"/>
      <c r="AF8" s="28"/>
      <c r="AG8" s="28"/>
      <c r="AH8" s="28"/>
      <c r="AI8" s="28">
        <v>50</v>
      </c>
      <c r="AJ8" s="28"/>
      <c r="AK8" s="28"/>
      <c r="AL8" s="28">
        <v>88</v>
      </c>
      <c r="AM8" s="28"/>
      <c r="AN8" s="28"/>
      <c r="AO8" s="28"/>
      <c r="AP8" s="28">
        <v>392</v>
      </c>
      <c r="AQ8" s="28"/>
      <c r="AR8" s="28"/>
      <c r="AS8" s="28"/>
      <c r="AT8" s="28"/>
      <c r="AU8" s="28"/>
      <c r="AV8" s="28">
        <v>29</v>
      </c>
      <c r="AW8" s="28">
        <v>15799</v>
      </c>
      <c r="AX8" s="28">
        <v>55</v>
      </c>
      <c r="AY8" s="28">
        <v>2858</v>
      </c>
      <c r="AZ8" s="28"/>
      <c r="BA8" s="28">
        <v>3</v>
      </c>
      <c r="BB8" s="28"/>
      <c r="BC8" s="28">
        <v>144</v>
      </c>
      <c r="BD8" s="28">
        <v>47</v>
      </c>
      <c r="BE8" s="28"/>
      <c r="BF8" s="28">
        <v>109</v>
      </c>
      <c r="BG8" s="28"/>
      <c r="BH8" s="28"/>
      <c r="BI8" s="28"/>
      <c r="BJ8" s="28">
        <v>5</v>
      </c>
      <c r="BK8" s="28">
        <v>2</v>
      </c>
      <c r="BL8" s="28">
        <v>1141</v>
      </c>
      <c r="BM8" s="28">
        <v>34788</v>
      </c>
      <c r="BN8" s="28"/>
      <c r="BO8" s="28"/>
      <c r="BP8" s="28"/>
      <c r="BQ8" s="28"/>
      <c r="BR8" s="28"/>
      <c r="BS8" s="28"/>
      <c r="BT8" s="28"/>
      <c r="BU8" s="28"/>
      <c r="BV8" s="28"/>
      <c r="BW8" s="28">
        <v>10</v>
      </c>
      <c r="BX8" s="28"/>
      <c r="BY8" s="28"/>
      <c r="BZ8" s="28"/>
      <c r="CA8" s="28"/>
      <c r="CB8" s="28"/>
      <c r="CC8" s="28"/>
      <c r="CD8" s="28"/>
      <c r="CE8" s="28"/>
      <c r="CF8" s="28"/>
      <c r="CG8" s="28">
        <v>6</v>
      </c>
      <c r="CH8" s="28"/>
      <c r="CI8" s="28">
        <v>63</v>
      </c>
      <c r="CJ8" s="28">
        <v>402</v>
      </c>
      <c r="CK8" s="28">
        <v>8</v>
      </c>
      <c r="CL8" s="28">
        <v>2</v>
      </c>
      <c r="CM8" s="28">
        <v>5</v>
      </c>
      <c r="CN8" s="28">
        <v>8</v>
      </c>
      <c r="CO8" s="28">
        <v>678</v>
      </c>
      <c r="CP8" s="28">
        <v>136</v>
      </c>
      <c r="CQ8" s="28">
        <v>2195</v>
      </c>
      <c r="CR8" s="28">
        <v>190</v>
      </c>
      <c r="CS8" s="28"/>
      <c r="CT8" s="28">
        <v>289</v>
      </c>
      <c r="CU8" s="28"/>
      <c r="CV8" s="28"/>
      <c r="CW8" s="28">
        <v>518</v>
      </c>
      <c r="CX8" s="28"/>
      <c r="CY8" s="28"/>
      <c r="CZ8" s="28">
        <v>12</v>
      </c>
      <c r="DA8" s="28"/>
      <c r="DB8" s="28"/>
      <c r="DC8" s="28"/>
      <c r="DD8" s="28">
        <v>1053</v>
      </c>
      <c r="DE8" s="28"/>
      <c r="DF8" s="28"/>
      <c r="DG8" s="28">
        <v>64</v>
      </c>
      <c r="DH8" s="28">
        <v>20</v>
      </c>
      <c r="DI8" s="28"/>
      <c r="DJ8" s="28"/>
      <c r="DK8" s="28">
        <v>63</v>
      </c>
      <c r="DL8" s="28"/>
      <c r="DM8" s="28"/>
      <c r="DN8" s="28"/>
      <c r="DO8" s="28"/>
      <c r="DP8" s="28">
        <v>13</v>
      </c>
      <c r="DQ8" s="28">
        <v>26</v>
      </c>
      <c r="DR8" s="28">
        <v>42</v>
      </c>
      <c r="DS8" s="28">
        <v>14</v>
      </c>
      <c r="DT8" s="28"/>
      <c r="DU8" s="28">
        <v>102</v>
      </c>
      <c r="DV8" s="28">
        <v>10</v>
      </c>
      <c r="DW8" s="28"/>
      <c r="DX8" s="28"/>
      <c r="DY8" s="28">
        <v>18</v>
      </c>
      <c r="DZ8" s="28"/>
      <c r="EA8" s="28"/>
      <c r="EB8" s="28">
        <v>5</v>
      </c>
      <c r="EC8" s="28">
        <v>609</v>
      </c>
      <c r="ED8" s="28">
        <v>166</v>
      </c>
      <c r="EE8" s="28">
        <v>42</v>
      </c>
      <c r="EF8" s="28"/>
      <c r="EG8" s="28"/>
      <c r="EH8" s="28">
        <v>1490</v>
      </c>
      <c r="EI8" s="28"/>
      <c r="EJ8" s="28"/>
      <c r="EK8" s="28"/>
      <c r="EL8" s="28"/>
      <c r="EM8" s="28">
        <v>6</v>
      </c>
      <c r="EN8" s="28"/>
      <c r="EO8" s="28">
        <v>43</v>
      </c>
      <c r="EP8" s="28"/>
      <c r="EQ8" s="28"/>
      <c r="ER8" s="28"/>
      <c r="ES8" s="28">
        <v>4</v>
      </c>
      <c r="ET8" s="28"/>
      <c r="EU8" s="28"/>
      <c r="EV8" s="28">
        <v>37</v>
      </c>
      <c r="EW8" s="28"/>
      <c r="EX8" s="28">
        <v>10</v>
      </c>
      <c r="EY8" s="28"/>
      <c r="EZ8" s="28"/>
      <c r="FA8" s="28"/>
      <c r="FB8" s="28">
        <v>5</v>
      </c>
      <c r="FC8" s="28"/>
      <c r="FD8" s="28"/>
      <c r="FE8" s="28"/>
      <c r="FF8" s="28">
        <v>16885</v>
      </c>
      <c r="FG8" s="28"/>
      <c r="FH8" s="28"/>
      <c r="FI8" s="28"/>
      <c r="FJ8" s="28"/>
      <c r="FK8" s="28"/>
      <c r="FL8" s="28">
        <v>5361</v>
      </c>
      <c r="FM8" s="28"/>
      <c r="FN8" s="28">
        <v>321</v>
      </c>
      <c r="FO8" s="28">
        <v>3</v>
      </c>
      <c r="FP8" s="28">
        <v>461</v>
      </c>
      <c r="FQ8" s="28">
        <v>1</v>
      </c>
      <c r="FR8" s="28"/>
      <c r="FS8" s="28"/>
      <c r="FT8" s="28"/>
      <c r="FU8" s="28"/>
      <c r="FV8" s="28"/>
      <c r="FW8" s="28">
        <v>10</v>
      </c>
      <c r="FX8" s="28">
        <v>29</v>
      </c>
      <c r="FY8" s="28"/>
      <c r="FZ8" s="28"/>
      <c r="GA8" s="28">
        <v>45842</v>
      </c>
      <c r="GB8" s="28">
        <v>1</v>
      </c>
      <c r="GC8" s="28">
        <v>281</v>
      </c>
      <c r="GD8" s="28">
        <v>3068</v>
      </c>
      <c r="GE8" s="28">
        <v>5</v>
      </c>
      <c r="GF8" s="28"/>
      <c r="GG8" s="28">
        <v>336</v>
      </c>
      <c r="GH8" s="28">
        <v>934</v>
      </c>
      <c r="GI8" s="28"/>
      <c r="GJ8" s="28">
        <v>442</v>
      </c>
      <c r="GK8" s="28"/>
      <c r="GL8" s="28"/>
      <c r="GM8" s="28"/>
      <c r="GN8" s="28">
        <v>4</v>
      </c>
      <c r="GO8" s="28">
        <v>15</v>
      </c>
      <c r="GP8" s="28"/>
      <c r="GQ8" s="28">
        <v>175</v>
      </c>
      <c r="GR8" s="28"/>
      <c r="GS8" s="28"/>
      <c r="GT8" s="28"/>
      <c r="GU8" s="28"/>
      <c r="GV8" s="28">
        <v>3633</v>
      </c>
      <c r="GW8" s="28">
        <v>411</v>
      </c>
      <c r="GX8" s="28"/>
      <c r="GY8" s="28">
        <v>1</v>
      </c>
      <c r="GZ8" s="28">
        <v>4440</v>
      </c>
      <c r="HA8" s="28">
        <v>315</v>
      </c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>
        <v>9</v>
      </c>
      <c r="HO8" s="28"/>
      <c r="HP8" s="28">
        <v>2854</v>
      </c>
      <c r="HQ8" s="28"/>
      <c r="HR8" s="28">
        <v>5</v>
      </c>
      <c r="HS8" s="28">
        <v>300</v>
      </c>
      <c r="HT8" s="28">
        <v>12420</v>
      </c>
      <c r="HU8" s="28">
        <v>19</v>
      </c>
      <c r="HV8" s="28">
        <v>3</v>
      </c>
      <c r="HW8" s="28">
        <v>1</v>
      </c>
      <c r="HX8" s="28"/>
      <c r="HY8" s="28"/>
      <c r="HZ8" s="28"/>
      <c r="IA8" s="28"/>
      <c r="IB8" s="28"/>
      <c r="IC8" s="28">
        <v>75</v>
      </c>
      <c r="ID8" s="28">
        <v>286</v>
      </c>
      <c r="IE8" s="28"/>
      <c r="IF8" s="28"/>
      <c r="IG8" s="28"/>
      <c r="IH8" s="28"/>
      <c r="II8" s="28">
        <v>668</v>
      </c>
      <c r="IJ8" s="28">
        <v>114</v>
      </c>
      <c r="IK8" s="28">
        <v>1</v>
      </c>
      <c r="IL8" s="28"/>
      <c r="IM8" s="28"/>
      <c r="IN8" s="28"/>
      <c r="IO8" s="28">
        <v>5459</v>
      </c>
      <c r="IP8" s="28">
        <v>15</v>
      </c>
      <c r="IQ8" s="28">
        <v>9</v>
      </c>
      <c r="IR8" s="28"/>
      <c r="IS8" s="28"/>
      <c r="IT8" s="28"/>
      <c r="IU8" s="28"/>
      <c r="IV8" s="28">
        <v>21</v>
      </c>
      <c r="IW8" s="85"/>
    </row>
    <row r="9" spans="1:257" s="86" customFormat="1" ht="15.75">
      <c r="A9" s="26">
        <v>4</v>
      </c>
      <c r="B9" s="44"/>
      <c r="C9" s="44" t="s">
        <v>44</v>
      </c>
      <c r="D9" s="27" t="s">
        <v>900</v>
      </c>
      <c r="E9" s="84">
        <v>127948</v>
      </c>
      <c r="F9" s="23">
        <v>99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85"/>
    </row>
    <row r="10" spans="1:257" s="86" customFormat="1">
      <c r="A10" s="26">
        <v>5</v>
      </c>
      <c r="B10" s="44"/>
      <c r="C10" s="44" t="s">
        <v>44</v>
      </c>
      <c r="D10" s="45" t="s">
        <v>872</v>
      </c>
      <c r="E10" s="84">
        <f t="shared" ref="E10:E34" si="0">SUM(G10:IW10)</f>
        <v>120637</v>
      </c>
      <c r="F10" s="23">
        <f t="shared" ref="F10:F34" si="1">COUNT(G10:IV10)</f>
        <v>103</v>
      </c>
      <c r="G10" s="28"/>
      <c r="H10" s="28"/>
      <c r="I10" s="28">
        <v>4</v>
      </c>
      <c r="J10" s="28">
        <v>53</v>
      </c>
      <c r="K10" s="28"/>
      <c r="L10" s="28"/>
      <c r="M10" s="28">
        <v>2</v>
      </c>
      <c r="N10" s="28"/>
      <c r="O10" s="28"/>
      <c r="P10" s="28"/>
      <c r="Q10" s="28"/>
      <c r="R10" s="28">
        <v>203</v>
      </c>
      <c r="S10" s="28">
        <v>42</v>
      </c>
      <c r="T10" s="28"/>
      <c r="U10" s="28">
        <v>305</v>
      </c>
      <c r="V10" s="28">
        <v>31</v>
      </c>
      <c r="W10" s="28"/>
      <c r="X10" s="28">
        <v>2</v>
      </c>
      <c r="Y10" s="28"/>
      <c r="Z10" s="28"/>
      <c r="AA10" s="28">
        <v>1426</v>
      </c>
      <c r="AB10" s="28"/>
      <c r="AC10" s="28">
        <v>110</v>
      </c>
      <c r="AD10" s="28"/>
      <c r="AE10" s="28"/>
      <c r="AF10" s="28"/>
      <c r="AG10" s="28">
        <v>20</v>
      </c>
      <c r="AH10" s="28"/>
      <c r="AI10" s="28">
        <v>20</v>
      </c>
      <c r="AJ10" s="28"/>
      <c r="AK10" s="28"/>
      <c r="AL10" s="28">
        <v>54</v>
      </c>
      <c r="AM10" s="28"/>
      <c r="AN10" s="28"/>
      <c r="AO10" s="28"/>
      <c r="AP10" s="28">
        <v>133</v>
      </c>
      <c r="AQ10" s="28"/>
      <c r="AR10" s="28"/>
      <c r="AS10" s="28"/>
      <c r="AT10" s="28"/>
      <c r="AU10" s="28"/>
      <c r="AV10" s="28">
        <v>1</v>
      </c>
      <c r="AW10" s="28">
        <v>18721</v>
      </c>
      <c r="AX10" s="28">
        <v>19</v>
      </c>
      <c r="AY10" s="28">
        <v>2887</v>
      </c>
      <c r="AZ10" s="28"/>
      <c r="BA10" s="28">
        <v>1</v>
      </c>
      <c r="BB10" s="28"/>
      <c r="BC10" s="28">
        <v>88</v>
      </c>
      <c r="BD10" s="28">
        <v>13</v>
      </c>
      <c r="BE10" s="28"/>
      <c r="BF10" s="28">
        <v>120</v>
      </c>
      <c r="BG10" s="28">
        <v>3</v>
      </c>
      <c r="BH10" s="28"/>
      <c r="BI10" s="28"/>
      <c r="BJ10" s="28">
        <v>2</v>
      </c>
      <c r="BK10" s="28">
        <v>12</v>
      </c>
      <c r="BL10" s="28">
        <v>473</v>
      </c>
      <c r="BM10" s="28">
        <v>30488</v>
      </c>
      <c r="BN10" s="28"/>
      <c r="BO10" s="28"/>
      <c r="BP10" s="28"/>
      <c r="BQ10" s="28"/>
      <c r="BR10" s="28"/>
      <c r="BS10" s="28"/>
      <c r="BT10" s="28"/>
      <c r="BU10" s="28"/>
      <c r="BV10" s="28"/>
      <c r="BW10" s="28">
        <v>20</v>
      </c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>
        <v>5</v>
      </c>
      <c r="CJ10" s="28">
        <v>524</v>
      </c>
      <c r="CK10" s="28">
        <v>9</v>
      </c>
      <c r="CL10" s="28">
        <v>92</v>
      </c>
      <c r="CM10" s="28">
        <v>3</v>
      </c>
      <c r="CN10" s="28">
        <v>4</v>
      </c>
      <c r="CO10" s="28">
        <v>462</v>
      </c>
      <c r="CP10" s="28">
        <v>195</v>
      </c>
      <c r="CQ10" s="28">
        <v>1380</v>
      </c>
      <c r="CR10" s="28">
        <v>114</v>
      </c>
      <c r="CS10" s="28"/>
      <c r="CT10" s="28">
        <v>71</v>
      </c>
      <c r="CU10" s="28">
        <v>2</v>
      </c>
      <c r="CV10" s="28"/>
      <c r="CW10" s="28">
        <v>295</v>
      </c>
      <c r="CX10" s="28"/>
      <c r="CY10" s="28"/>
      <c r="CZ10" s="28">
        <v>5</v>
      </c>
      <c r="DA10" s="28"/>
      <c r="DB10" s="28"/>
      <c r="DC10" s="28"/>
      <c r="DD10" s="28">
        <v>618</v>
      </c>
      <c r="DE10" s="28"/>
      <c r="DF10" s="28"/>
      <c r="DG10" s="28">
        <v>134</v>
      </c>
      <c r="DH10" s="28">
        <v>15</v>
      </c>
      <c r="DI10" s="28"/>
      <c r="DJ10" s="28"/>
      <c r="DK10" s="28">
        <v>40</v>
      </c>
      <c r="DL10" s="28"/>
      <c r="DM10" s="28"/>
      <c r="DN10" s="28"/>
      <c r="DO10" s="28">
        <v>1</v>
      </c>
      <c r="DP10" s="28">
        <v>2</v>
      </c>
      <c r="DQ10" s="28"/>
      <c r="DR10" s="28">
        <v>14</v>
      </c>
      <c r="DS10" s="28">
        <v>40</v>
      </c>
      <c r="DT10" s="28">
        <v>1</v>
      </c>
      <c r="DU10" s="28">
        <v>14</v>
      </c>
      <c r="DV10" s="28">
        <v>37</v>
      </c>
      <c r="DW10" s="28"/>
      <c r="DX10" s="28"/>
      <c r="DY10" s="28">
        <v>15</v>
      </c>
      <c r="DZ10" s="28"/>
      <c r="EA10" s="28"/>
      <c r="EB10" s="28">
        <v>2</v>
      </c>
      <c r="EC10" s="28">
        <v>156</v>
      </c>
      <c r="ED10" s="28">
        <v>251</v>
      </c>
      <c r="EE10" s="28">
        <v>12</v>
      </c>
      <c r="EF10" s="28"/>
      <c r="EG10" s="28">
        <v>4</v>
      </c>
      <c r="EH10" s="28">
        <v>1267</v>
      </c>
      <c r="EI10" s="28"/>
      <c r="EJ10" s="28"/>
      <c r="EK10" s="28"/>
      <c r="EL10" s="28"/>
      <c r="EM10" s="28">
        <v>9</v>
      </c>
      <c r="EN10" s="28"/>
      <c r="EO10" s="28">
        <v>12</v>
      </c>
      <c r="EP10" s="28"/>
      <c r="EQ10" s="28"/>
      <c r="ER10" s="28"/>
      <c r="ES10" s="28">
        <v>1</v>
      </c>
      <c r="ET10" s="28"/>
      <c r="EU10" s="28"/>
      <c r="EV10" s="28">
        <v>37</v>
      </c>
      <c r="EW10" s="28"/>
      <c r="EX10" s="28">
        <v>26</v>
      </c>
      <c r="EY10" s="28"/>
      <c r="EZ10" s="28"/>
      <c r="FA10" s="28"/>
      <c r="FB10" s="28">
        <v>2</v>
      </c>
      <c r="FC10" s="28"/>
      <c r="FD10" s="28"/>
      <c r="FE10" s="28"/>
      <c r="FF10" s="28">
        <v>12566</v>
      </c>
      <c r="FG10" s="28">
        <v>17</v>
      </c>
      <c r="FH10" s="28"/>
      <c r="FI10" s="28"/>
      <c r="FJ10" s="28"/>
      <c r="FK10" s="28"/>
      <c r="FL10" s="28">
        <v>5362</v>
      </c>
      <c r="FM10" s="28"/>
      <c r="FN10" s="28">
        <v>325</v>
      </c>
      <c r="FO10" s="28"/>
      <c r="FP10" s="28">
        <v>253</v>
      </c>
      <c r="FQ10" s="28"/>
      <c r="FR10" s="28"/>
      <c r="FS10" s="28"/>
      <c r="FT10" s="28"/>
      <c r="FU10" s="28">
        <v>1</v>
      </c>
      <c r="FV10" s="28"/>
      <c r="FW10" s="28"/>
      <c r="FX10" s="28">
        <v>55</v>
      </c>
      <c r="FY10" s="28"/>
      <c r="FZ10" s="28"/>
      <c r="GA10" s="28">
        <v>4812</v>
      </c>
      <c r="GB10" s="28"/>
      <c r="GC10" s="28">
        <v>730</v>
      </c>
      <c r="GD10" s="28">
        <v>2502</v>
      </c>
      <c r="GE10" s="28"/>
      <c r="GF10" s="28"/>
      <c r="GG10" s="28">
        <v>414</v>
      </c>
      <c r="GH10" s="28">
        <v>2214</v>
      </c>
      <c r="GI10" s="28"/>
      <c r="GJ10" s="28">
        <v>130</v>
      </c>
      <c r="GK10" s="28"/>
      <c r="GL10" s="28">
        <v>9</v>
      </c>
      <c r="GM10" s="28"/>
      <c r="GN10" s="28"/>
      <c r="GO10" s="28">
        <v>26</v>
      </c>
      <c r="GP10" s="28"/>
      <c r="GQ10" s="28">
        <v>14</v>
      </c>
      <c r="GR10" s="28"/>
      <c r="GS10" s="28"/>
      <c r="GT10" s="28"/>
      <c r="GU10" s="28"/>
      <c r="GV10" s="28">
        <v>3037</v>
      </c>
      <c r="GW10" s="28">
        <v>274</v>
      </c>
      <c r="GX10" s="28"/>
      <c r="GY10" s="28">
        <v>3</v>
      </c>
      <c r="GZ10" s="28">
        <v>1727</v>
      </c>
      <c r="HA10" s="28">
        <v>296</v>
      </c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>
        <v>3</v>
      </c>
      <c r="HO10" s="28"/>
      <c r="HP10" s="28">
        <v>10340</v>
      </c>
      <c r="HQ10" s="28"/>
      <c r="HR10" s="28"/>
      <c r="HS10" s="28">
        <v>276</v>
      </c>
      <c r="HT10" s="28">
        <v>8220</v>
      </c>
      <c r="HU10" s="28">
        <v>20</v>
      </c>
      <c r="HV10" s="28"/>
      <c r="HW10" s="28"/>
      <c r="HX10" s="28">
        <v>1</v>
      </c>
      <c r="HY10" s="28"/>
      <c r="HZ10" s="28"/>
      <c r="IA10" s="28"/>
      <c r="IB10" s="28"/>
      <c r="IC10" s="28">
        <v>49</v>
      </c>
      <c r="ID10" s="28">
        <v>124</v>
      </c>
      <c r="IE10" s="28"/>
      <c r="IF10" s="28"/>
      <c r="IG10" s="28"/>
      <c r="IH10" s="28"/>
      <c r="II10" s="28">
        <v>990</v>
      </c>
      <c r="IJ10" s="28">
        <v>53</v>
      </c>
      <c r="IK10" s="28">
        <v>5</v>
      </c>
      <c r="IL10" s="28"/>
      <c r="IM10" s="28"/>
      <c r="IN10" s="28"/>
      <c r="IO10" s="28">
        <v>4611</v>
      </c>
      <c r="IP10" s="28">
        <v>14</v>
      </c>
      <c r="IQ10" s="28">
        <v>12</v>
      </c>
      <c r="IR10" s="28"/>
      <c r="IS10" s="28"/>
      <c r="IT10" s="28">
        <v>2</v>
      </c>
      <c r="IU10" s="28"/>
      <c r="IV10" s="28">
        <v>26</v>
      </c>
      <c r="IW10" s="85"/>
    </row>
    <row r="11" spans="1:257" s="86" customFormat="1">
      <c r="A11" s="26">
        <v>6</v>
      </c>
      <c r="B11" s="44">
        <v>1436</v>
      </c>
      <c r="C11" s="44" t="s">
        <v>44</v>
      </c>
      <c r="D11" s="27" t="s">
        <v>888</v>
      </c>
      <c r="E11" s="84">
        <f t="shared" si="0"/>
        <v>109448</v>
      </c>
      <c r="F11" s="23">
        <f t="shared" si="1"/>
        <v>104</v>
      </c>
      <c r="G11" s="28"/>
      <c r="H11" s="28"/>
      <c r="I11" s="28">
        <v>4</v>
      </c>
      <c r="J11" s="28">
        <v>232</v>
      </c>
      <c r="K11" s="28"/>
      <c r="L11" s="28"/>
      <c r="M11" s="28"/>
      <c r="N11" s="28">
        <v>1</v>
      </c>
      <c r="O11" s="28"/>
      <c r="P11" s="28"/>
      <c r="Q11" s="28"/>
      <c r="R11" s="28">
        <v>355</v>
      </c>
      <c r="S11" s="28">
        <v>42</v>
      </c>
      <c r="T11" s="28"/>
      <c r="U11" s="28">
        <v>524</v>
      </c>
      <c r="V11" s="28">
        <v>3</v>
      </c>
      <c r="W11" s="28"/>
      <c r="X11" s="28">
        <v>1</v>
      </c>
      <c r="Y11" s="28"/>
      <c r="Z11" s="28"/>
      <c r="AA11" s="28">
        <v>1212</v>
      </c>
      <c r="AB11" s="28"/>
      <c r="AC11" s="28">
        <v>143</v>
      </c>
      <c r="AD11" s="28"/>
      <c r="AE11" s="28"/>
      <c r="AF11" s="28"/>
      <c r="AG11" s="28">
        <v>3</v>
      </c>
      <c r="AH11" s="28"/>
      <c r="AI11" s="28">
        <v>5</v>
      </c>
      <c r="AJ11" s="28"/>
      <c r="AK11" s="28"/>
      <c r="AL11" s="28">
        <v>106</v>
      </c>
      <c r="AM11" s="28"/>
      <c r="AN11" s="28"/>
      <c r="AO11" s="28"/>
      <c r="AP11" s="28">
        <v>143</v>
      </c>
      <c r="AQ11" s="28"/>
      <c r="AR11" s="28"/>
      <c r="AS11" s="28"/>
      <c r="AT11" s="28"/>
      <c r="AU11" s="28"/>
      <c r="AV11" s="28">
        <v>1</v>
      </c>
      <c r="AW11" s="28">
        <v>18537</v>
      </c>
      <c r="AX11" s="28">
        <v>10</v>
      </c>
      <c r="AY11" s="28">
        <v>3735</v>
      </c>
      <c r="AZ11" s="28"/>
      <c r="BA11" s="28">
        <v>1</v>
      </c>
      <c r="BB11" s="28"/>
      <c r="BC11" s="28">
        <v>66</v>
      </c>
      <c r="BD11" s="28">
        <v>6</v>
      </c>
      <c r="BE11" s="28"/>
      <c r="BF11" s="28">
        <v>79</v>
      </c>
      <c r="BG11" s="28"/>
      <c r="BH11" s="28"/>
      <c r="BI11" s="28"/>
      <c r="BJ11" s="28">
        <v>4</v>
      </c>
      <c r="BK11" s="28">
        <v>1</v>
      </c>
      <c r="BL11" s="28">
        <v>479</v>
      </c>
      <c r="BM11" s="28">
        <v>30681</v>
      </c>
      <c r="BN11" s="28"/>
      <c r="BO11" s="28"/>
      <c r="BP11" s="28"/>
      <c r="BQ11" s="28"/>
      <c r="BR11" s="28"/>
      <c r="BS11" s="28"/>
      <c r="BT11" s="28"/>
      <c r="BU11" s="28"/>
      <c r="BV11" s="28"/>
      <c r="BW11" s="28">
        <v>31</v>
      </c>
      <c r="BX11" s="28"/>
      <c r="BY11" s="28"/>
      <c r="BZ11" s="28">
        <v>12</v>
      </c>
      <c r="CA11" s="28"/>
      <c r="CB11" s="28"/>
      <c r="CC11" s="28"/>
      <c r="CD11" s="28"/>
      <c r="CE11" s="28"/>
      <c r="CF11" s="28"/>
      <c r="CG11" s="28">
        <v>1</v>
      </c>
      <c r="CH11" s="28"/>
      <c r="CI11" s="28">
        <v>8</v>
      </c>
      <c r="CJ11" s="28">
        <v>453</v>
      </c>
      <c r="CK11" s="28">
        <v>11</v>
      </c>
      <c r="CL11" s="28">
        <v>12</v>
      </c>
      <c r="CM11" s="28"/>
      <c r="CN11" s="28">
        <v>4</v>
      </c>
      <c r="CO11" s="28">
        <v>507</v>
      </c>
      <c r="CP11" s="28">
        <v>104</v>
      </c>
      <c r="CQ11" s="28">
        <v>991</v>
      </c>
      <c r="CR11" s="28">
        <v>136</v>
      </c>
      <c r="CS11" s="28"/>
      <c r="CT11" s="28">
        <v>80</v>
      </c>
      <c r="CU11" s="28"/>
      <c r="CV11" s="28"/>
      <c r="CW11" s="28">
        <v>524</v>
      </c>
      <c r="CX11" s="28"/>
      <c r="CY11" s="28"/>
      <c r="CZ11" s="28">
        <v>1</v>
      </c>
      <c r="DA11" s="28"/>
      <c r="DB11" s="28"/>
      <c r="DC11" s="28"/>
      <c r="DD11" s="28">
        <v>1263</v>
      </c>
      <c r="DE11" s="28"/>
      <c r="DF11" s="28"/>
      <c r="DG11" s="28">
        <v>91</v>
      </c>
      <c r="DH11" s="28">
        <v>38</v>
      </c>
      <c r="DI11" s="28"/>
      <c r="DJ11" s="28"/>
      <c r="DK11" s="28">
        <v>38</v>
      </c>
      <c r="DL11" s="28"/>
      <c r="DM11" s="28"/>
      <c r="DN11" s="28"/>
      <c r="DO11" s="28">
        <v>1</v>
      </c>
      <c r="DP11" s="28">
        <v>11</v>
      </c>
      <c r="DQ11" s="28"/>
      <c r="DR11" s="28">
        <v>52</v>
      </c>
      <c r="DS11" s="28">
        <v>119</v>
      </c>
      <c r="DT11" s="28">
        <v>3</v>
      </c>
      <c r="DU11" s="28">
        <v>10</v>
      </c>
      <c r="DV11" s="28">
        <v>38</v>
      </c>
      <c r="DW11" s="28"/>
      <c r="DX11" s="28"/>
      <c r="DY11" s="28">
        <v>20</v>
      </c>
      <c r="DZ11" s="28"/>
      <c r="EA11" s="28"/>
      <c r="EB11" s="28">
        <v>3</v>
      </c>
      <c r="EC11" s="28">
        <v>95</v>
      </c>
      <c r="ED11" s="28">
        <v>215</v>
      </c>
      <c r="EE11" s="28">
        <v>5</v>
      </c>
      <c r="EF11" s="28"/>
      <c r="EG11" s="28"/>
      <c r="EH11" s="28">
        <v>1186</v>
      </c>
      <c r="EI11" s="28"/>
      <c r="EJ11" s="28"/>
      <c r="EK11" s="28"/>
      <c r="EL11" s="28"/>
      <c r="EM11" s="28">
        <v>8</v>
      </c>
      <c r="EN11" s="28"/>
      <c r="EO11" s="28">
        <v>3</v>
      </c>
      <c r="EP11" s="28"/>
      <c r="EQ11" s="28"/>
      <c r="ER11" s="28"/>
      <c r="ES11" s="28">
        <v>1</v>
      </c>
      <c r="ET11" s="28"/>
      <c r="EU11" s="28"/>
      <c r="EV11" s="28">
        <v>83</v>
      </c>
      <c r="EW11" s="28"/>
      <c r="EX11" s="28">
        <v>22</v>
      </c>
      <c r="EY11" s="28"/>
      <c r="EZ11" s="28"/>
      <c r="FA11" s="28"/>
      <c r="FB11" s="28">
        <v>9</v>
      </c>
      <c r="FC11" s="28"/>
      <c r="FD11" s="28"/>
      <c r="FE11" s="28"/>
      <c r="FF11" s="28">
        <v>8021</v>
      </c>
      <c r="FG11" s="28">
        <v>1</v>
      </c>
      <c r="FH11" s="28"/>
      <c r="FI11" s="28"/>
      <c r="FJ11" s="28"/>
      <c r="FK11" s="28"/>
      <c r="FL11" s="28">
        <v>3373</v>
      </c>
      <c r="FM11" s="28"/>
      <c r="FN11" s="28">
        <v>297</v>
      </c>
      <c r="FO11" s="28"/>
      <c r="FP11" s="28">
        <v>582</v>
      </c>
      <c r="FQ11" s="28"/>
      <c r="FR11" s="28"/>
      <c r="FS11" s="28"/>
      <c r="FT11" s="28"/>
      <c r="FU11" s="28">
        <v>16</v>
      </c>
      <c r="FV11" s="28"/>
      <c r="FW11" s="28">
        <v>3</v>
      </c>
      <c r="FX11" s="28">
        <v>69</v>
      </c>
      <c r="FY11" s="28"/>
      <c r="FZ11" s="28"/>
      <c r="GA11" s="28">
        <v>3551</v>
      </c>
      <c r="GB11" s="28">
        <v>8</v>
      </c>
      <c r="GC11" s="28">
        <v>311</v>
      </c>
      <c r="GD11" s="28">
        <v>3212</v>
      </c>
      <c r="GE11" s="28"/>
      <c r="GF11" s="28"/>
      <c r="GG11" s="28">
        <v>175</v>
      </c>
      <c r="GH11" s="28">
        <v>2110</v>
      </c>
      <c r="GI11" s="28"/>
      <c r="GJ11" s="28">
        <v>75</v>
      </c>
      <c r="GK11" s="28"/>
      <c r="GL11" s="28">
        <v>2</v>
      </c>
      <c r="GM11" s="28"/>
      <c r="GN11" s="28">
        <v>3</v>
      </c>
      <c r="GO11" s="28">
        <v>39</v>
      </c>
      <c r="GP11" s="28"/>
      <c r="GQ11" s="28"/>
      <c r="GR11" s="28"/>
      <c r="GS11" s="28"/>
      <c r="GT11" s="28"/>
      <c r="GU11" s="28"/>
      <c r="GV11" s="28">
        <v>4488</v>
      </c>
      <c r="GW11" s="28">
        <v>137</v>
      </c>
      <c r="GX11" s="28"/>
      <c r="GY11" s="28">
        <v>3</v>
      </c>
      <c r="GZ11" s="28">
        <v>3369</v>
      </c>
      <c r="HA11" s="28">
        <v>77</v>
      </c>
      <c r="HB11" s="28"/>
      <c r="HC11" s="28">
        <v>1</v>
      </c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>
        <v>2369</v>
      </c>
      <c r="HQ11" s="28"/>
      <c r="HR11" s="28"/>
      <c r="HS11" s="28">
        <v>186</v>
      </c>
      <c r="HT11" s="28">
        <v>9456</v>
      </c>
      <c r="HU11" s="28">
        <v>11</v>
      </c>
      <c r="HV11" s="28"/>
      <c r="HW11" s="28"/>
      <c r="HX11" s="28"/>
      <c r="HY11" s="28"/>
      <c r="HZ11" s="28"/>
      <c r="IA11" s="28"/>
      <c r="IB11" s="28"/>
      <c r="IC11" s="28">
        <v>45</v>
      </c>
      <c r="ID11" s="28">
        <v>139</v>
      </c>
      <c r="IE11" s="28">
        <v>1</v>
      </c>
      <c r="IF11" s="28"/>
      <c r="IG11" s="28"/>
      <c r="IH11" s="28"/>
      <c r="II11" s="28">
        <v>619</v>
      </c>
      <c r="IJ11" s="28">
        <v>110</v>
      </c>
      <c r="IK11" s="28">
        <v>2</v>
      </c>
      <c r="IL11" s="28"/>
      <c r="IM11" s="28">
        <v>1</v>
      </c>
      <c r="IN11" s="28"/>
      <c r="IO11" s="28">
        <v>4008</v>
      </c>
      <c r="IP11" s="28">
        <v>1</v>
      </c>
      <c r="IQ11" s="28">
        <v>4</v>
      </c>
      <c r="IR11" s="28"/>
      <c r="IS11" s="28"/>
      <c r="IT11" s="28">
        <v>1</v>
      </c>
      <c r="IU11" s="28"/>
      <c r="IV11" s="28">
        <v>9</v>
      </c>
      <c r="IW11" s="85"/>
    </row>
    <row r="12" spans="1:257" s="86" customFormat="1">
      <c r="A12" s="26">
        <v>7</v>
      </c>
      <c r="B12" s="44"/>
      <c r="C12" s="44" t="s">
        <v>44</v>
      </c>
      <c r="D12" s="27" t="s">
        <v>893</v>
      </c>
      <c r="E12" s="84">
        <f t="shared" si="0"/>
        <v>108252</v>
      </c>
      <c r="F12" s="23">
        <f t="shared" si="1"/>
        <v>98</v>
      </c>
      <c r="G12" s="28"/>
      <c r="H12" s="28"/>
      <c r="I12" s="28">
        <v>3</v>
      </c>
      <c r="J12" s="28">
        <v>45</v>
      </c>
      <c r="K12" s="28"/>
      <c r="L12" s="28"/>
      <c r="M12" s="28">
        <v>2</v>
      </c>
      <c r="N12" s="28"/>
      <c r="O12" s="28"/>
      <c r="P12" s="28"/>
      <c r="Q12" s="28"/>
      <c r="R12" s="28">
        <v>254</v>
      </c>
      <c r="S12" s="28">
        <v>40</v>
      </c>
      <c r="T12" s="28"/>
      <c r="U12" s="28">
        <v>292</v>
      </c>
      <c r="V12" s="28">
        <v>18</v>
      </c>
      <c r="W12" s="28"/>
      <c r="X12" s="28"/>
      <c r="Y12" s="28"/>
      <c r="Z12" s="28"/>
      <c r="AA12" s="28">
        <v>1513</v>
      </c>
      <c r="AB12" s="28"/>
      <c r="AC12" s="28">
        <v>110</v>
      </c>
      <c r="AD12" s="28"/>
      <c r="AE12" s="28"/>
      <c r="AF12" s="28"/>
      <c r="AG12" s="28">
        <v>3</v>
      </c>
      <c r="AH12" s="28"/>
      <c r="AI12" s="28">
        <v>24</v>
      </c>
      <c r="AJ12" s="28"/>
      <c r="AK12" s="28"/>
      <c r="AL12" s="28">
        <v>42</v>
      </c>
      <c r="AM12" s="28"/>
      <c r="AN12" s="28"/>
      <c r="AO12" s="28"/>
      <c r="AP12" s="28">
        <v>180</v>
      </c>
      <c r="AQ12" s="28"/>
      <c r="AR12" s="28"/>
      <c r="AS12" s="28"/>
      <c r="AT12" s="28"/>
      <c r="AU12" s="28"/>
      <c r="AV12" s="28"/>
      <c r="AW12" s="28">
        <v>19000</v>
      </c>
      <c r="AX12" s="28">
        <v>10</v>
      </c>
      <c r="AY12" s="28">
        <v>2930</v>
      </c>
      <c r="AZ12" s="28"/>
      <c r="BA12" s="28"/>
      <c r="BB12" s="28"/>
      <c r="BC12" s="28">
        <v>43</v>
      </c>
      <c r="BD12" s="28">
        <v>4</v>
      </c>
      <c r="BE12" s="28"/>
      <c r="BF12" s="28">
        <v>112</v>
      </c>
      <c r="BG12" s="28"/>
      <c r="BH12" s="28"/>
      <c r="BI12" s="28"/>
      <c r="BJ12" s="28">
        <v>6</v>
      </c>
      <c r="BK12" s="28">
        <v>22</v>
      </c>
      <c r="BL12" s="28">
        <v>608</v>
      </c>
      <c r="BM12" s="28">
        <v>21155</v>
      </c>
      <c r="BN12" s="28"/>
      <c r="BO12" s="28"/>
      <c r="BP12" s="28"/>
      <c r="BQ12" s="28"/>
      <c r="BR12" s="28"/>
      <c r="BS12" s="28"/>
      <c r="BT12" s="28"/>
      <c r="BU12" s="28"/>
      <c r="BV12" s="28"/>
      <c r="BW12" s="28">
        <v>20</v>
      </c>
      <c r="BX12" s="28"/>
      <c r="BY12" s="28"/>
      <c r="BZ12" s="28"/>
      <c r="CA12" s="28"/>
      <c r="CB12" s="28"/>
      <c r="CC12" s="28"/>
      <c r="CD12" s="28"/>
      <c r="CE12" s="28"/>
      <c r="CF12" s="28"/>
      <c r="CG12" s="28">
        <v>1</v>
      </c>
      <c r="CH12" s="28"/>
      <c r="CI12" s="28">
        <v>10</v>
      </c>
      <c r="CJ12" s="28">
        <v>601</v>
      </c>
      <c r="CK12" s="28">
        <v>3</v>
      </c>
      <c r="CL12" s="28"/>
      <c r="CM12" s="28"/>
      <c r="CN12" s="28"/>
      <c r="CO12" s="28">
        <v>524</v>
      </c>
      <c r="CP12" s="28">
        <v>191</v>
      </c>
      <c r="CQ12" s="28">
        <v>1182</v>
      </c>
      <c r="CR12" s="28">
        <v>97</v>
      </c>
      <c r="CS12" s="28"/>
      <c r="CT12" s="28">
        <v>71</v>
      </c>
      <c r="CU12" s="28">
        <v>1</v>
      </c>
      <c r="CV12" s="28"/>
      <c r="CW12" s="28">
        <v>676</v>
      </c>
      <c r="CX12" s="28"/>
      <c r="CY12" s="28"/>
      <c r="CZ12" s="28"/>
      <c r="DA12" s="28"/>
      <c r="DB12" s="28"/>
      <c r="DC12" s="28"/>
      <c r="DD12" s="28">
        <v>720</v>
      </c>
      <c r="DE12" s="28"/>
      <c r="DF12" s="28"/>
      <c r="DG12" s="28">
        <v>84</v>
      </c>
      <c r="DH12" s="28">
        <v>28</v>
      </c>
      <c r="DI12" s="28"/>
      <c r="DJ12" s="28"/>
      <c r="DK12" s="28">
        <v>4</v>
      </c>
      <c r="DL12" s="28"/>
      <c r="DM12" s="28"/>
      <c r="DN12" s="28"/>
      <c r="DO12" s="28"/>
      <c r="DP12" s="28">
        <v>2</v>
      </c>
      <c r="DQ12" s="28"/>
      <c r="DR12" s="28">
        <v>63</v>
      </c>
      <c r="DS12" s="28">
        <v>82</v>
      </c>
      <c r="DT12" s="28">
        <v>3</v>
      </c>
      <c r="DU12" s="28">
        <v>22</v>
      </c>
      <c r="DV12" s="28">
        <v>10</v>
      </c>
      <c r="DW12" s="28"/>
      <c r="DX12" s="28"/>
      <c r="DY12" s="28">
        <v>29</v>
      </c>
      <c r="DZ12" s="28"/>
      <c r="EA12" s="28">
        <v>3</v>
      </c>
      <c r="EB12" s="28">
        <v>1</v>
      </c>
      <c r="EC12" s="28">
        <v>82</v>
      </c>
      <c r="ED12" s="28">
        <v>154</v>
      </c>
      <c r="EE12" s="28">
        <v>8</v>
      </c>
      <c r="EF12" s="28"/>
      <c r="EG12" s="28"/>
      <c r="EH12" s="28">
        <v>1832</v>
      </c>
      <c r="EI12" s="28"/>
      <c r="EJ12" s="28"/>
      <c r="EK12" s="28"/>
      <c r="EL12" s="28"/>
      <c r="EM12" s="28">
        <v>17</v>
      </c>
      <c r="EN12" s="28">
        <v>60</v>
      </c>
      <c r="EO12" s="28">
        <v>16</v>
      </c>
      <c r="EP12" s="28"/>
      <c r="EQ12" s="28"/>
      <c r="ER12" s="28"/>
      <c r="ES12" s="28"/>
      <c r="ET12" s="28"/>
      <c r="EU12" s="28"/>
      <c r="EV12" s="28">
        <v>18</v>
      </c>
      <c r="EW12" s="28"/>
      <c r="EX12" s="28">
        <v>28</v>
      </c>
      <c r="EY12" s="28"/>
      <c r="EZ12" s="28"/>
      <c r="FA12" s="28"/>
      <c r="FB12" s="28">
        <v>20</v>
      </c>
      <c r="FC12" s="28"/>
      <c r="FD12" s="28"/>
      <c r="FE12" s="28"/>
      <c r="FF12" s="28">
        <v>10248</v>
      </c>
      <c r="FG12" s="28"/>
      <c r="FH12" s="28"/>
      <c r="FI12" s="28"/>
      <c r="FJ12" s="28"/>
      <c r="FK12" s="28"/>
      <c r="FL12" s="28">
        <v>4200</v>
      </c>
      <c r="FM12" s="28"/>
      <c r="FN12" s="28">
        <v>348</v>
      </c>
      <c r="FO12" s="28">
        <v>10</v>
      </c>
      <c r="FP12" s="28">
        <v>520</v>
      </c>
      <c r="FQ12" s="28"/>
      <c r="FR12" s="28">
        <v>1</v>
      </c>
      <c r="FS12" s="28"/>
      <c r="FT12" s="28"/>
      <c r="FU12" s="28"/>
      <c r="FV12" s="28"/>
      <c r="FW12" s="28">
        <v>9</v>
      </c>
      <c r="FX12" s="28">
        <v>3</v>
      </c>
      <c r="FY12" s="28"/>
      <c r="FZ12" s="28"/>
      <c r="GA12" s="28">
        <v>6308</v>
      </c>
      <c r="GB12" s="28">
        <v>3</v>
      </c>
      <c r="GC12" s="28">
        <v>335</v>
      </c>
      <c r="GD12" s="28">
        <v>2830</v>
      </c>
      <c r="GE12" s="28"/>
      <c r="GF12" s="28"/>
      <c r="GG12" s="28">
        <v>394</v>
      </c>
      <c r="GH12" s="28">
        <v>1776</v>
      </c>
      <c r="GI12" s="28"/>
      <c r="GJ12" s="28">
        <v>64</v>
      </c>
      <c r="GK12" s="28"/>
      <c r="GL12" s="28"/>
      <c r="GM12" s="28"/>
      <c r="GN12" s="28">
        <v>3</v>
      </c>
      <c r="GO12" s="28">
        <v>12</v>
      </c>
      <c r="GP12" s="28"/>
      <c r="GQ12" s="28">
        <v>21</v>
      </c>
      <c r="GR12" s="28"/>
      <c r="GS12" s="28"/>
      <c r="GT12" s="28"/>
      <c r="GU12" s="28"/>
      <c r="GV12" s="28">
        <v>4742</v>
      </c>
      <c r="GW12" s="28">
        <v>256</v>
      </c>
      <c r="GX12" s="28"/>
      <c r="GY12" s="28">
        <v>3</v>
      </c>
      <c r="GZ12" s="28">
        <v>3383</v>
      </c>
      <c r="HA12" s="28">
        <v>344</v>
      </c>
      <c r="HB12" s="28"/>
      <c r="HC12" s="28">
        <v>5</v>
      </c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>
        <v>5</v>
      </c>
      <c r="HO12" s="28"/>
      <c r="HP12" s="28">
        <v>2280</v>
      </c>
      <c r="HQ12" s="28"/>
      <c r="HR12" s="28"/>
      <c r="HS12" s="28">
        <v>321</v>
      </c>
      <c r="HT12" s="28">
        <v>9720</v>
      </c>
      <c r="HU12" s="28">
        <v>22</v>
      </c>
      <c r="HV12" s="28"/>
      <c r="HW12" s="28">
        <v>4</v>
      </c>
      <c r="HX12" s="28"/>
      <c r="HY12" s="28"/>
      <c r="HZ12" s="28"/>
      <c r="IA12" s="28"/>
      <c r="IB12" s="28"/>
      <c r="IC12" s="28">
        <v>10</v>
      </c>
      <c r="ID12" s="28">
        <v>95</v>
      </c>
      <c r="IE12" s="28">
        <v>4</v>
      </c>
      <c r="IF12" s="28"/>
      <c r="IG12" s="28"/>
      <c r="IH12" s="28"/>
      <c r="II12" s="28">
        <v>530</v>
      </c>
      <c r="IJ12" s="28">
        <v>58</v>
      </c>
      <c r="IK12" s="28">
        <v>2</v>
      </c>
      <c r="IL12" s="28"/>
      <c r="IM12" s="28"/>
      <c r="IN12" s="28"/>
      <c r="IO12" s="28">
        <v>6264</v>
      </c>
      <c r="IP12" s="28">
        <v>26</v>
      </c>
      <c r="IQ12" s="28">
        <v>2</v>
      </c>
      <c r="IR12" s="28"/>
      <c r="IS12" s="28"/>
      <c r="IT12" s="28"/>
      <c r="IU12" s="28"/>
      <c r="IV12" s="28">
        <v>12</v>
      </c>
      <c r="IW12" s="85"/>
    </row>
    <row r="13" spans="1:257" s="86" customFormat="1">
      <c r="A13" s="26">
        <v>8</v>
      </c>
      <c r="B13" s="44">
        <v>3425</v>
      </c>
      <c r="C13" s="44" t="s">
        <v>44</v>
      </c>
      <c r="D13" s="27" t="s">
        <v>878</v>
      </c>
      <c r="E13" s="84">
        <f t="shared" si="0"/>
        <v>99182</v>
      </c>
      <c r="F13" s="23">
        <f t="shared" si="1"/>
        <v>95</v>
      </c>
      <c r="G13" s="28"/>
      <c r="H13" s="28"/>
      <c r="I13" s="28">
        <v>5</v>
      </c>
      <c r="J13" s="28">
        <v>128</v>
      </c>
      <c r="K13" s="28"/>
      <c r="L13" s="28"/>
      <c r="M13" s="28"/>
      <c r="N13" s="28"/>
      <c r="O13" s="28"/>
      <c r="P13" s="28"/>
      <c r="Q13" s="28"/>
      <c r="R13" s="28">
        <v>170</v>
      </c>
      <c r="S13" s="28">
        <v>13</v>
      </c>
      <c r="T13" s="28"/>
      <c r="U13" s="28">
        <v>532</v>
      </c>
      <c r="V13" s="28"/>
      <c r="W13" s="28"/>
      <c r="X13" s="28"/>
      <c r="Y13" s="28"/>
      <c r="Z13" s="28"/>
      <c r="AA13" s="28">
        <v>844</v>
      </c>
      <c r="AB13" s="28"/>
      <c r="AC13" s="28">
        <v>160</v>
      </c>
      <c r="AD13" s="28"/>
      <c r="AE13" s="28"/>
      <c r="AF13" s="28"/>
      <c r="AG13" s="28"/>
      <c r="AH13" s="28"/>
      <c r="AI13" s="28">
        <v>45</v>
      </c>
      <c r="AJ13" s="28"/>
      <c r="AK13" s="28"/>
      <c r="AL13" s="28">
        <v>117</v>
      </c>
      <c r="AM13" s="28"/>
      <c r="AN13" s="28"/>
      <c r="AO13" s="28"/>
      <c r="AP13" s="28">
        <v>146</v>
      </c>
      <c r="AQ13" s="28"/>
      <c r="AR13" s="28"/>
      <c r="AS13" s="28"/>
      <c r="AT13" s="28"/>
      <c r="AU13" s="28"/>
      <c r="AV13" s="28"/>
      <c r="AW13" s="28">
        <v>14925</v>
      </c>
      <c r="AX13" s="28">
        <v>19</v>
      </c>
      <c r="AY13" s="28">
        <v>2956</v>
      </c>
      <c r="AZ13" s="28"/>
      <c r="BA13" s="28">
        <v>1</v>
      </c>
      <c r="BB13" s="28"/>
      <c r="BC13" s="28">
        <v>154</v>
      </c>
      <c r="BD13" s="28">
        <v>8</v>
      </c>
      <c r="BE13" s="28"/>
      <c r="BF13" s="28">
        <v>48</v>
      </c>
      <c r="BG13" s="28"/>
      <c r="BH13" s="28"/>
      <c r="BI13" s="28"/>
      <c r="BJ13" s="28"/>
      <c r="BK13" s="28">
        <v>4</v>
      </c>
      <c r="BL13" s="28">
        <v>304</v>
      </c>
      <c r="BM13" s="28">
        <v>25820</v>
      </c>
      <c r="BN13" s="28"/>
      <c r="BO13" s="28"/>
      <c r="BP13" s="28"/>
      <c r="BQ13" s="28"/>
      <c r="BR13" s="28"/>
      <c r="BS13" s="28"/>
      <c r="BT13" s="28"/>
      <c r="BU13" s="28"/>
      <c r="BV13" s="28"/>
      <c r="BW13" s="28">
        <v>5</v>
      </c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>
        <v>23</v>
      </c>
      <c r="CJ13" s="28">
        <v>306</v>
      </c>
      <c r="CK13" s="28">
        <v>8</v>
      </c>
      <c r="CL13" s="28">
        <v>12</v>
      </c>
      <c r="CM13" s="28">
        <v>2</v>
      </c>
      <c r="CN13" s="28">
        <v>2</v>
      </c>
      <c r="CO13" s="28">
        <v>286</v>
      </c>
      <c r="CP13" s="28">
        <v>241</v>
      </c>
      <c r="CQ13" s="28">
        <v>997</v>
      </c>
      <c r="CR13" s="28">
        <v>142</v>
      </c>
      <c r="CS13" s="28"/>
      <c r="CT13" s="28">
        <v>106</v>
      </c>
      <c r="CU13" s="28"/>
      <c r="CV13" s="28"/>
      <c r="CW13" s="28">
        <v>473</v>
      </c>
      <c r="CX13" s="28"/>
      <c r="CY13" s="28"/>
      <c r="CZ13" s="28">
        <v>12</v>
      </c>
      <c r="DA13" s="28"/>
      <c r="DB13" s="28"/>
      <c r="DC13" s="28"/>
      <c r="DD13" s="28">
        <v>713</v>
      </c>
      <c r="DE13" s="28"/>
      <c r="DF13" s="28"/>
      <c r="DG13" s="28">
        <v>55</v>
      </c>
      <c r="DH13" s="28">
        <v>33</v>
      </c>
      <c r="DI13" s="28"/>
      <c r="DJ13" s="28"/>
      <c r="DK13" s="28">
        <v>12</v>
      </c>
      <c r="DL13" s="28"/>
      <c r="DM13" s="28"/>
      <c r="DN13" s="28"/>
      <c r="DO13" s="28"/>
      <c r="DP13" s="28"/>
      <c r="DQ13" s="28"/>
      <c r="DR13" s="28">
        <v>7</v>
      </c>
      <c r="DS13" s="28">
        <v>84</v>
      </c>
      <c r="DT13" s="28"/>
      <c r="DU13" s="28">
        <v>7</v>
      </c>
      <c r="DV13" s="28">
        <v>2</v>
      </c>
      <c r="DW13" s="28"/>
      <c r="DX13" s="28"/>
      <c r="DY13" s="28">
        <v>42</v>
      </c>
      <c r="DZ13" s="28"/>
      <c r="EA13" s="28">
        <v>11</v>
      </c>
      <c r="EB13" s="28"/>
      <c r="EC13" s="28">
        <v>98</v>
      </c>
      <c r="ED13" s="28">
        <v>166</v>
      </c>
      <c r="EE13" s="28">
        <v>8</v>
      </c>
      <c r="EF13" s="28"/>
      <c r="EG13" s="28">
        <v>47</v>
      </c>
      <c r="EH13" s="28">
        <v>1376</v>
      </c>
      <c r="EI13" s="28">
        <v>3</v>
      </c>
      <c r="EJ13" s="28"/>
      <c r="EK13" s="28"/>
      <c r="EL13" s="28"/>
      <c r="EM13" s="28">
        <v>2</v>
      </c>
      <c r="EN13" s="28"/>
      <c r="EO13" s="28">
        <v>66</v>
      </c>
      <c r="EP13" s="28"/>
      <c r="EQ13" s="28"/>
      <c r="ER13" s="28"/>
      <c r="ES13" s="28">
        <v>3</v>
      </c>
      <c r="ET13" s="28"/>
      <c r="EU13" s="28"/>
      <c r="EV13" s="28">
        <v>22</v>
      </c>
      <c r="EW13" s="28"/>
      <c r="EX13" s="28">
        <v>1</v>
      </c>
      <c r="EY13" s="28"/>
      <c r="EZ13" s="28"/>
      <c r="FA13" s="28"/>
      <c r="FB13" s="28">
        <v>9</v>
      </c>
      <c r="FC13" s="28"/>
      <c r="FD13" s="28"/>
      <c r="FE13" s="28"/>
      <c r="FF13" s="28">
        <v>10209</v>
      </c>
      <c r="FG13" s="28">
        <v>1</v>
      </c>
      <c r="FH13" s="28"/>
      <c r="FI13" s="28"/>
      <c r="FJ13" s="28"/>
      <c r="FK13" s="28"/>
      <c r="FL13" s="28">
        <v>4020</v>
      </c>
      <c r="FM13" s="28"/>
      <c r="FN13" s="28">
        <v>269</v>
      </c>
      <c r="FO13" s="28"/>
      <c r="FP13" s="28">
        <v>542</v>
      </c>
      <c r="FQ13" s="28"/>
      <c r="FR13" s="28"/>
      <c r="FS13" s="28"/>
      <c r="FT13" s="28">
        <v>2</v>
      </c>
      <c r="FU13" s="28"/>
      <c r="FV13" s="28">
        <v>1</v>
      </c>
      <c r="FW13" s="28">
        <v>7</v>
      </c>
      <c r="FX13" s="28">
        <v>2</v>
      </c>
      <c r="FY13" s="28"/>
      <c r="FZ13" s="28"/>
      <c r="GA13" s="28">
        <v>5385</v>
      </c>
      <c r="GB13" s="28">
        <v>8</v>
      </c>
      <c r="GC13" s="28">
        <v>263</v>
      </c>
      <c r="GD13" s="28">
        <v>2339</v>
      </c>
      <c r="GE13" s="28"/>
      <c r="GF13" s="28"/>
      <c r="GG13" s="28">
        <v>280</v>
      </c>
      <c r="GH13" s="28">
        <v>663</v>
      </c>
      <c r="GI13" s="28"/>
      <c r="GJ13" s="28">
        <v>77</v>
      </c>
      <c r="GK13" s="28"/>
      <c r="GL13" s="28"/>
      <c r="GM13" s="28"/>
      <c r="GN13" s="28"/>
      <c r="GO13" s="28">
        <v>22</v>
      </c>
      <c r="GP13" s="28"/>
      <c r="GQ13" s="28">
        <v>1</v>
      </c>
      <c r="GR13" s="28"/>
      <c r="GS13" s="28"/>
      <c r="GT13" s="28"/>
      <c r="GU13" s="28">
        <v>1</v>
      </c>
      <c r="GV13" s="28">
        <v>3165</v>
      </c>
      <c r="GW13" s="28">
        <v>184</v>
      </c>
      <c r="GX13" s="28"/>
      <c r="GY13" s="28">
        <v>4</v>
      </c>
      <c r="GZ13" s="28">
        <v>1812</v>
      </c>
      <c r="HA13" s="28">
        <v>114</v>
      </c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>
        <v>9</v>
      </c>
      <c r="HO13" s="28"/>
      <c r="HP13" s="28">
        <v>1296</v>
      </c>
      <c r="HQ13" s="28"/>
      <c r="HR13" s="28">
        <v>6</v>
      </c>
      <c r="HS13" s="28">
        <v>152</v>
      </c>
      <c r="HT13" s="28">
        <v>10967</v>
      </c>
      <c r="HU13" s="28"/>
      <c r="HV13" s="28"/>
      <c r="HW13" s="28">
        <v>2</v>
      </c>
      <c r="HX13" s="28"/>
      <c r="HY13" s="28"/>
      <c r="HZ13" s="28"/>
      <c r="IA13" s="28"/>
      <c r="IB13" s="28">
        <v>1</v>
      </c>
      <c r="IC13" s="28">
        <v>135</v>
      </c>
      <c r="ID13" s="28">
        <v>191</v>
      </c>
      <c r="IE13" s="28"/>
      <c r="IF13" s="28"/>
      <c r="IG13" s="28"/>
      <c r="IH13" s="28"/>
      <c r="II13" s="28">
        <v>466</v>
      </c>
      <c r="IJ13" s="28">
        <v>46</v>
      </c>
      <c r="IK13" s="28"/>
      <c r="IL13" s="28"/>
      <c r="IM13" s="28"/>
      <c r="IN13" s="28"/>
      <c r="IO13" s="28">
        <v>4731</v>
      </c>
      <c r="IP13" s="28">
        <v>1</v>
      </c>
      <c r="IQ13" s="28">
        <v>5</v>
      </c>
      <c r="IR13" s="28"/>
      <c r="IS13" s="28"/>
      <c r="IT13" s="28"/>
      <c r="IU13" s="28"/>
      <c r="IV13" s="28">
        <v>11</v>
      </c>
      <c r="IW13" s="85">
        <v>11</v>
      </c>
    </row>
    <row r="14" spans="1:257" s="86" customFormat="1">
      <c r="A14" s="26">
        <v>9</v>
      </c>
      <c r="B14" s="44"/>
      <c r="C14" s="44" t="s">
        <v>16</v>
      </c>
      <c r="D14" s="27" t="s">
        <v>890</v>
      </c>
      <c r="E14" s="84">
        <f t="shared" si="0"/>
        <v>89208</v>
      </c>
      <c r="F14" s="23">
        <f t="shared" si="1"/>
        <v>82</v>
      </c>
      <c r="G14" s="28"/>
      <c r="H14" s="28"/>
      <c r="I14" s="28">
        <v>8</v>
      </c>
      <c r="J14" s="28">
        <v>445</v>
      </c>
      <c r="K14" s="28"/>
      <c r="L14" s="28"/>
      <c r="M14" s="28">
        <v>1</v>
      </c>
      <c r="N14" s="28"/>
      <c r="O14" s="28"/>
      <c r="P14" s="28"/>
      <c r="Q14" s="28"/>
      <c r="R14" s="28">
        <v>46</v>
      </c>
      <c r="S14" s="28"/>
      <c r="T14" s="28"/>
      <c r="U14" s="28">
        <v>140</v>
      </c>
      <c r="V14" s="28"/>
      <c r="W14" s="28"/>
      <c r="X14" s="28">
        <v>1</v>
      </c>
      <c r="Y14" s="28"/>
      <c r="Z14" s="28"/>
      <c r="AA14" s="28">
        <v>1165</v>
      </c>
      <c r="AB14" s="28"/>
      <c r="AC14" s="28">
        <v>126</v>
      </c>
      <c r="AD14" s="28"/>
      <c r="AE14" s="28"/>
      <c r="AF14" s="28"/>
      <c r="AG14" s="28"/>
      <c r="AH14" s="28"/>
      <c r="AI14" s="28"/>
      <c r="AJ14" s="28"/>
      <c r="AK14" s="28"/>
      <c r="AL14" s="28">
        <v>11</v>
      </c>
      <c r="AM14" s="28"/>
      <c r="AN14" s="28"/>
      <c r="AO14" s="28"/>
      <c r="AP14" s="28">
        <v>118</v>
      </c>
      <c r="AQ14" s="28"/>
      <c r="AR14" s="28"/>
      <c r="AS14" s="28"/>
      <c r="AT14" s="28"/>
      <c r="AU14" s="28"/>
      <c r="AV14" s="28"/>
      <c r="AW14" s="28">
        <v>3430</v>
      </c>
      <c r="AX14" s="28">
        <v>17</v>
      </c>
      <c r="AY14" s="28">
        <v>4491</v>
      </c>
      <c r="AZ14" s="28"/>
      <c r="BA14" s="28"/>
      <c r="BB14" s="28"/>
      <c r="BC14" s="28">
        <v>355</v>
      </c>
      <c r="BD14" s="28"/>
      <c r="BE14" s="28"/>
      <c r="BF14" s="28">
        <v>34</v>
      </c>
      <c r="BG14" s="28"/>
      <c r="BH14" s="28"/>
      <c r="BI14" s="28"/>
      <c r="BJ14" s="28"/>
      <c r="BK14" s="28">
        <v>1</v>
      </c>
      <c r="BL14" s="28">
        <v>569</v>
      </c>
      <c r="BM14" s="28">
        <v>4624</v>
      </c>
      <c r="BN14" s="28"/>
      <c r="BO14" s="28"/>
      <c r="BP14" s="28"/>
      <c r="BQ14" s="28"/>
      <c r="BR14" s="28"/>
      <c r="BS14" s="28"/>
      <c r="BT14" s="28"/>
      <c r="BU14" s="28"/>
      <c r="BV14" s="28"/>
      <c r="BW14" s="28">
        <v>5</v>
      </c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>
        <v>1</v>
      </c>
      <c r="CJ14" s="28">
        <v>67</v>
      </c>
      <c r="CK14" s="28">
        <v>20</v>
      </c>
      <c r="CL14" s="28"/>
      <c r="CM14" s="28">
        <v>9</v>
      </c>
      <c r="CN14" s="28">
        <v>12</v>
      </c>
      <c r="CO14" s="28">
        <v>551</v>
      </c>
      <c r="CP14" s="28">
        <v>42</v>
      </c>
      <c r="CQ14" s="28">
        <v>1458</v>
      </c>
      <c r="CR14" s="28">
        <v>150</v>
      </c>
      <c r="CS14" s="28"/>
      <c r="CT14" s="28">
        <v>84</v>
      </c>
      <c r="CU14" s="28">
        <v>3</v>
      </c>
      <c r="CV14" s="28"/>
      <c r="CW14" s="28">
        <v>185</v>
      </c>
      <c r="CX14" s="28"/>
      <c r="CY14" s="28"/>
      <c r="CZ14" s="28">
        <v>12</v>
      </c>
      <c r="DA14" s="28"/>
      <c r="DB14" s="28"/>
      <c r="DC14" s="28"/>
      <c r="DD14" s="28">
        <v>55</v>
      </c>
      <c r="DE14" s="28"/>
      <c r="DF14" s="28">
        <v>5</v>
      </c>
      <c r="DG14" s="28">
        <v>5</v>
      </c>
      <c r="DH14" s="28">
        <v>9</v>
      </c>
      <c r="DI14" s="28"/>
      <c r="DJ14" s="28"/>
      <c r="DK14" s="28">
        <v>5</v>
      </c>
      <c r="DL14" s="28"/>
      <c r="DM14" s="28"/>
      <c r="DN14" s="28"/>
      <c r="DO14" s="28"/>
      <c r="DP14" s="28"/>
      <c r="DQ14" s="28"/>
      <c r="DR14" s="28"/>
      <c r="DS14" s="28">
        <v>1</v>
      </c>
      <c r="DT14" s="28">
        <v>3</v>
      </c>
      <c r="DU14" s="28">
        <v>1</v>
      </c>
      <c r="DV14" s="28"/>
      <c r="DW14" s="28"/>
      <c r="DX14" s="28"/>
      <c r="DY14" s="28">
        <v>18</v>
      </c>
      <c r="DZ14" s="28"/>
      <c r="EA14" s="28">
        <v>1</v>
      </c>
      <c r="EB14" s="28">
        <v>1</v>
      </c>
      <c r="EC14" s="28"/>
      <c r="ED14" s="28">
        <v>30</v>
      </c>
      <c r="EE14" s="28">
        <v>6</v>
      </c>
      <c r="EF14" s="28"/>
      <c r="EG14" s="28"/>
      <c r="EH14" s="28">
        <v>845</v>
      </c>
      <c r="EI14" s="28"/>
      <c r="EJ14" s="28"/>
      <c r="EK14" s="28"/>
      <c r="EL14" s="28"/>
      <c r="EM14" s="28">
        <v>2</v>
      </c>
      <c r="EN14" s="28"/>
      <c r="EO14" s="28">
        <v>159</v>
      </c>
      <c r="EP14" s="28"/>
      <c r="EQ14" s="28"/>
      <c r="ER14" s="28"/>
      <c r="ES14" s="28"/>
      <c r="ET14" s="28"/>
      <c r="EU14" s="28"/>
      <c r="EV14" s="28">
        <v>3</v>
      </c>
      <c r="EW14" s="28"/>
      <c r="EX14" s="28"/>
      <c r="EY14" s="28"/>
      <c r="EZ14" s="28"/>
      <c r="FA14" s="28"/>
      <c r="FB14" s="28"/>
      <c r="FC14" s="28"/>
      <c r="FD14" s="28"/>
      <c r="FE14" s="28"/>
      <c r="FF14" s="28">
        <v>11965</v>
      </c>
      <c r="FG14" s="28"/>
      <c r="FH14" s="28"/>
      <c r="FI14" s="28">
        <v>2</v>
      </c>
      <c r="FJ14" s="28"/>
      <c r="FK14" s="28"/>
      <c r="FL14" s="28">
        <v>1295</v>
      </c>
      <c r="FM14" s="28"/>
      <c r="FN14" s="28">
        <v>477</v>
      </c>
      <c r="FO14" s="28"/>
      <c r="FP14" s="28">
        <v>51</v>
      </c>
      <c r="FQ14" s="28">
        <v>14</v>
      </c>
      <c r="FR14" s="28"/>
      <c r="FS14" s="28"/>
      <c r="FT14" s="28"/>
      <c r="FU14" s="28"/>
      <c r="FV14" s="28"/>
      <c r="FW14" s="28"/>
      <c r="FX14" s="28">
        <v>4</v>
      </c>
      <c r="FY14" s="28"/>
      <c r="FZ14" s="28"/>
      <c r="GA14" s="28">
        <v>5203</v>
      </c>
      <c r="GB14" s="28"/>
      <c r="GC14" s="28">
        <v>76</v>
      </c>
      <c r="GD14" s="28">
        <v>2744</v>
      </c>
      <c r="GE14" s="28"/>
      <c r="GF14" s="28"/>
      <c r="GG14" s="28">
        <v>576</v>
      </c>
      <c r="GH14" s="28">
        <v>573</v>
      </c>
      <c r="GI14" s="28"/>
      <c r="GJ14" s="28">
        <v>83</v>
      </c>
      <c r="GK14" s="28"/>
      <c r="GL14" s="28"/>
      <c r="GM14" s="28"/>
      <c r="GN14" s="28"/>
      <c r="GO14" s="28">
        <v>27</v>
      </c>
      <c r="GP14" s="28"/>
      <c r="GQ14" s="28">
        <v>2</v>
      </c>
      <c r="GR14" s="28"/>
      <c r="GS14" s="28"/>
      <c r="GT14" s="28"/>
      <c r="GU14" s="28"/>
      <c r="GV14" s="28">
        <v>534</v>
      </c>
      <c r="GW14" s="28">
        <v>36</v>
      </c>
      <c r="GX14" s="28"/>
      <c r="GY14" s="28">
        <v>6</v>
      </c>
      <c r="GZ14" s="28">
        <v>2652</v>
      </c>
      <c r="HA14" s="28">
        <v>5</v>
      </c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>
        <v>4</v>
      </c>
      <c r="HO14" s="28"/>
      <c r="HP14" s="28">
        <v>397</v>
      </c>
      <c r="HQ14" s="28"/>
      <c r="HR14" s="28">
        <v>6</v>
      </c>
      <c r="HS14" s="28">
        <v>108</v>
      </c>
      <c r="HT14" s="28">
        <v>21224</v>
      </c>
      <c r="HU14" s="28"/>
      <c r="HV14" s="28"/>
      <c r="HW14" s="28"/>
      <c r="HX14" s="28"/>
      <c r="HY14" s="28"/>
      <c r="HZ14" s="28"/>
      <c r="IA14" s="28"/>
      <c r="IB14" s="28"/>
      <c r="IC14" s="28">
        <v>281</v>
      </c>
      <c r="ID14" s="28">
        <v>384</v>
      </c>
      <c r="IE14" s="28"/>
      <c r="IF14" s="28"/>
      <c r="IG14" s="28"/>
      <c r="IH14" s="28">
        <v>1</v>
      </c>
      <c r="II14" s="28">
        <v>1458</v>
      </c>
      <c r="IJ14" s="28">
        <v>16</v>
      </c>
      <c r="IK14" s="28"/>
      <c r="IL14" s="28"/>
      <c r="IM14" s="28"/>
      <c r="IN14" s="28"/>
      <c r="IO14" s="28">
        <f>51+7398</f>
        <v>7449</v>
      </c>
      <c r="IP14" s="28">
        <v>1</v>
      </c>
      <c r="IQ14" s="28">
        <v>13</v>
      </c>
      <c r="IR14" s="28"/>
      <c r="IS14" s="28"/>
      <c r="IT14" s="28"/>
      <c r="IU14" s="28"/>
      <c r="IV14" s="28"/>
      <c r="IW14" s="85">
        <f>7784+3982+445</f>
        <v>12211</v>
      </c>
    </row>
    <row r="15" spans="1:257" s="86" customFormat="1">
      <c r="A15" s="26">
        <v>10</v>
      </c>
      <c r="B15" s="44">
        <v>1818</v>
      </c>
      <c r="C15" s="44" t="s">
        <v>44</v>
      </c>
      <c r="D15" s="27" t="s">
        <v>892</v>
      </c>
      <c r="E15" s="84">
        <f t="shared" si="0"/>
        <v>88475</v>
      </c>
      <c r="F15" s="23">
        <f t="shared" si="1"/>
        <v>92</v>
      </c>
      <c r="G15" s="28"/>
      <c r="H15" s="28"/>
      <c r="I15" s="28">
        <v>5</v>
      </c>
      <c r="J15" s="28">
        <v>31</v>
      </c>
      <c r="K15" s="28"/>
      <c r="L15" s="28"/>
      <c r="M15" s="28"/>
      <c r="N15" s="28">
        <v>1</v>
      </c>
      <c r="O15" s="28"/>
      <c r="P15" s="28"/>
      <c r="Q15" s="28"/>
      <c r="R15" s="28">
        <v>240</v>
      </c>
      <c r="S15" s="28">
        <v>6</v>
      </c>
      <c r="T15" s="28"/>
      <c r="U15" s="28">
        <v>353</v>
      </c>
      <c r="V15" s="28">
        <v>3</v>
      </c>
      <c r="W15" s="28"/>
      <c r="X15" s="28"/>
      <c r="Y15" s="28"/>
      <c r="Z15" s="28"/>
      <c r="AA15" s="28">
        <v>1269</v>
      </c>
      <c r="AB15" s="28"/>
      <c r="AC15" s="28">
        <v>80</v>
      </c>
      <c r="AD15" s="28"/>
      <c r="AE15" s="28"/>
      <c r="AF15" s="28"/>
      <c r="AG15" s="28"/>
      <c r="AH15" s="28"/>
      <c r="AI15" s="28">
        <v>4</v>
      </c>
      <c r="AJ15" s="28"/>
      <c r="AK15" s="28"/>
      <c r="AL15" s="28">
        <v>62</v>
      </c>
      <c r="AM15" s="28"/>
      <c r="AN15" s="28"/>
      <c r="AO15" s="28"/>
      <c r="AP15" s="28">
        <v>113</v>
      </c>
      <c r="AQ15" s="28"/>
      <c r="AR15" s="28"/>
      <c r="AS15" s="28"/>
      <c r="AT15" s="28"/>
      <c r="AU15" s="28"/>
      <c r="AV15" s="28">
        <v>3</v>
      </c>
      <c r="AW15" s="28">
        <v>17137</v>
      </c>
      <c r="AX15" s="28">
        <v>4</v>
      </c>
      <c r="AY15" s="28">
        <v>3325</v>
      </c>
      <c r="AZ15" s="28"/>
      <c r="BA15" s="28"/>
      <c r="BB15" s="28"/>
      <c r="BC15" s="28">
        <v>70</v>
      </c>
      <c r="BD15" s="28">
        <v>1</v>
      </c>
      <c r="BE15" s="28"/>
      <c r="BF15" s="28">
        <v>65</v>
      </c>
      <c r="BG15" s="28">
        <v>1</v>
      </c>
      <c r="BH15" s="28"/>
      <c r="BI15" s="28"/>
      <c r="BJ15" s="28">
        <v>2</v>
      </c>
      <c r="BK15" s="28">
        <v>4</v>
      </c>
      <c r="BL15" s="28">
        <v>389</v>
      </c>
      <c r="BM15" s="28">
        <v>22743</v>
      </c>
      <c r="BN15" s="28"/>
      <c r="BO15" s="28"/>
      <c r="BP15" s="28"/>
      <c r="BQ15" s="28"/>
      <c r="BR15" s="28"/>
      <c r="BS15" s="28"/>
      <c r="BT15" s="28"/>
      <c r="BU15" s="28"/>
      <c r="BV15" s="28"/>
      <c r="BW15" s="28">
        <v>8</v>
      </c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>
        <v>7</v>
      </c>
      <c r="CJ15" s="28">
        <v>407</v>
      </c>
      <c r="CK15" s="28">
        <v>2</v>
      </c>
      <c r="CL15" s="28">
        <v>5</v>
      </c>
      <c r="CM15" s="28"/>
      <c r="CN15" s="28">
        <v>1</v>
      </c>
      <c r="CO15" s="28">
        <v>369</v>
      </c>
      <c r="CP15" s="28">
        <v>186</v>
      </c>
      <c r="CQ15" s="28">
        <v>525</v>
      </c>
      <c r="CR15" s="28">
        <v>97</v>
      </c>
      <c r="CS15" s="28">
        <v>1</v>
      </c>
      <c r="CT15" s="28">
        <v>55</v>
      </c>
      <c r="CU15" s="28"/>
      <c r="CV15" s="28"/>
      <c r="CW15" s="28">
        <v>1025</v>
      </c>
      <c r="CX15" s="28"/>
      <c r="CY15" s="28"/>
      <c r="CZ15" s="28"/>
      <c r="DA15" s="28"/>
      <c r="DB15" s="28"/>
      <c r="DC15" s="28"/>
      <c r="DD15" s="28">
        <v>879</v>
      </c>
      <c r="DE15" s="28"/>
      <c r="DF15" s="28"/>
      <c r="DG15" s="28">
        <v>62</v>
      </c>
      <c r="DH15" s="28">
        <v>27</v>
      </c>
      <c r="DI15" s="28"/>
      <c r="DJ15" s="28"/>
      <c r="DK15" s="28">
        <v>3</v>
      </c>
      <c r="DL15" s="28"/>
      <c r="DM15" s="28"/>
      <c r="DN15" s="28"/>
      <c r="DO15" s="28"/>
      <c r="DP15" s="28"/>
      <c r="DQ15" s="28"/>
      <c r="DR15" s="28">
        <v>28</v>
      </c>
      <c r="DS15" s="28">
        <v>57</v>
      </c>
      <c r="DT15" s="28">
        <v>1</v>
      </c>
      <c r="DU15" s="28">
        <v>2</v>
      </c>
      <c r="DV15" s="28">
        <v>15</v>
      </c>
      <c r="DW15" s="28"/>
      <c r="DX15" s="28"/>
      <c r="DY15" s="28">
        <v>10</v>
      </c>
      <c r="DZ15" s="28"/>
      <c r="EA15" s="28"/>
      <c r="EB15" s="28"/>
      <c r="EC15" s="28">
        <v>82</v>
      </c>
      <c r="ED15" s="28">
        <v>79</v>
      </c>
      <c r="EE15" s="28">
        <v>2</v>
      </c>
      <c r="EF15" s="28"/>
      <c r="EG15" s="28"/>
      <c r="EH15" s="28">
        <v>1071</v>
      </c>
      <c r="EI15" s="28"/>
      <c r="EJ15" s="28"/>
      <c r="EK15" s="28"/>
      <c r="EL15" s="28"/>
      <c r="EM15" s="28">
        <v>14</v>
      </c>
      <c r="EN15" s="28"/>
      <c r="EO15" s="28">
        <v>4</v>
      </c>
      <c r="EP15" s="28"/>
      <c r="EQ15" s="28"/>
      <c r="ER15" s="28"/>
      <c r="ES15" s="28">
        <v>1</v>
      </c>
      <c r="ET15" s="28"/>
      <c r="EU15" s="28"/>
      <c r="EV15" s="28">
        <v>37</v>
      </c>
      <c r="EW15" s="28"/>
      <c r="EX15" s="28">
        <v>7</v>
      </c>
      <c r="EY15" s="28"/>
      <c r="EZ15" s="28"/>
      <c r="FA15" s="28"/>
      <c r="FB15" s="28">
        <v>8</v>
      </c>
      <c r="FC15" s="28">
        <v>1</v>
      </c>
      <c r="FD15" s="28"/>
      <c r="FE15" s="28"/>
      <c r="FF15" s="28">
        <v>7135</v>
      </c>
      <c r="FG15" s="28">
        <v>1</v>
      </c>
      <c r="FH15" s="28"/>
      <c r="FI15" s="28"/>
      <c r="FJ15" s="28"/>
      <c r="FK15" s="28"/>
      <c r="FL15" s="28">
        <v>3795</v>
      </c>
      <c r="FM15" s="28"/>
      <c r="FN15" s="28">
        <v>220</v>
      </c>
      <c r="FO15" s="28">
        <v>9</v>
      </c>
      <c r="FP15" s="28">
        <v>945</v>
      </c>
      <c r="FQ15" s="28"/>
      <c r="FR15" s="28"/>
      <c r="FS15" s="28"/>
      <c r="FT15" s="28"/>
      <c r="FU15" s="28"/>
      <c r="FV15" s="28"/>
      <c r="FW15" s="28">
        <v>8</v>
      </c>
      <c r="FX15" s="28">
        <v>27</v>
      </c>
      <c r="FY15" s="28"/>
      <c r="FZ15" s="28"/>
      <c r="GA15" s="28">
        <v>1934</v>
      </c>
      <c r="GB15" s="28"/>
      <c r="GC15" s="28">
        <v>327</v>
      </c>
      <c r="GD15" s="28">
        <v>2325</v>
      </c>
      <c r="GE15" s="28"/>
      <c r="GF15" s="28"/>
      <c r="GG15" s="28">
        <v>157</v>
      </c>
      <c r="GH15" s="28">
        <v>690</v>
      </c>
      <c r="GI15" s="28"/>
      <c r="GJ15" s="28">
        <v>38</v>
      </c>
      <c r="GK15" s="28"/>
      <c r="GL15" s="28"/>
      <c r="GM15" s="28"/>
      <c r="GN15" s="28"/>
      <c r="GO15" s="28"/>
      <c r="GP15" s="28"/>
      <c r="GQ15" s="28">
        <v>12</v>
      </c>
      <c r="GR15" s="28"/>
      <c r="GS15" s="28"/>
      <c r="GT15" s="28"/>
      <c r="GU15" s="28"/>
      <c r="GV15" s="28">
        <v>2640</v>
      </c>
      <c r="GW15" s="28">
        <v>163</v>
      </c>
      <c r="GX15" s="28"/>
      <c r="GY15" s="28"/>
      <c r="GZ15" s="28">
        <v>2685</v>
      </c>
      <c r="HA15" s="28">
        <v>179</v>
      </c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>
        <v>1</v>
      </c>
      <c r="HO15" s="28"/>
      <c r="HP15" s="28">
        <v>2131</v>
      </c>
      <c r="HQ15" s="28"/>
      <c r="HR15" s="28"/>
      <c r="HS15" s="28">
        <v>261</v>
      </c>
      <c r="HT15" s="28">
        <v>6915</v>
      </c>
      <c r="HU15" s="28">
        <v>1</v>
      </c>
      <c r="HV15" s="28"/>
      <c r="HW15" s="28"/>
      <c r="HX15" s="28">
        <v>1</v>
      </c>
      <c r="HY15" s="28"/>
      <c r="HZ15" s="28"/>
      <c r="IA15" s="28"/>
      <c r="IB15" s="28"/>
      <c r="IC15" s="28">
        <v>9</v>
      </c>
      <c r="ID15" s="28">
        <v>76</v>
      </c>
      <c r="IE15" s="28"/>
      <c r="IF15" s="28"/>
      <c r="IG15" s="28"/>
      <c r="IH15" s="28"/>
      <c r="II15" s="28">
        <v>492</v>
      </c>
      <c r="IJ15" s="28">
        <v>53</v>
      </c>
      <c r="IK15" s="28"/>
      <c r="IL15" s="28"/>
      <c r="IM15" s="28"/>
      <c r="IN15" s="28"/>
      <c r="IO15" s="28">
        <v>4234</v>
      </c>
      <c r="IP15" s="28">
        <v>8</v>
      </c>
      <c r="IQ15" s="28">
        <v>3</v>
      </c>
      <c r="IR15" s="28"/>
      <c r="IS15" s="28"/>
      <c r="IT15" s="28">
        <v>1</v>
      </c>
      <c r="IU15" s="28"/>
      <c r="IV15" s="28">
        <v>10</v>
      </c>
      <c r="IW15" s="85"/>
    </row>
    <row r="16" spans="1:257" s="86" customFormat="1">
      <c r="A16" s="26">
        <v>11</v>
      </c>
      <c r="B16" s="44">
        <v>1718</v>
      </c>
      <c r="C16" s="44" t="s">
        <v>44</v>
      </c>
      <c r="D16" s="27" t="s">
        <v>902</v>
      </c>
      <c r="E16" s="84">
        <f t="shared" si="0"/>
        <v>78639</v>
      </c>
      <c r="F16" s="23">
        <f t="shared" si="1"/>
        <v>75</v>
      </c>
      <c r="G16" s="28"/>
      <c r="H16" s="28"/>
      <c r="I16" s="28">
        <v>1</v>
      </c>
      <c r="J16" s="28">
        <v>27</v>
      </c>
      <c r="K16" s="28"/>
      <c r="L16" s="28"/>
      <c r="M16" s="28"/>
      <c r="N16" s="28"/>
      <c r="O16" s="28"/>
      <c r="P16" s="28"/>
      <c r="Q16" s="28"/>
      <c r="R16" s="28">
        <v>68</v>
      </c>
      <c r="S16" s="28">
        <v>4</v>
      </c>
      <c r="T16" s="28"/>
      <c r="U16" s="28">
        <v>132</v>
      </c>
      <c r="V16" s="28">
        <v>4</v>
      </c>
      <c r="W16" s="28"/>
      <c r="X16" s="28"/>
      <c r="Y16" s="28"/>
      <c r="Z16" s="28"/>
      <c r="AA16" s="28">
        <v>689</v>
      </c>
      <c r="AB16" s="28"/>
      <c r="AC16" s="28">
        <v>136</v>
      </c>
      <c r="AD16" s="28"/>
      <c r="AE16" s="28"/>
      <c r="AF16" s="28"/>
      <c r="AG16" s="28"/>
      <c r="AH16" s="28"/>
      <c r="AI16" s="28">
        <v>1</v>
      </c>
      <c r="AJ16" s="28"/>
      <c r="AK16" s="28"/>
      <c r="AL16" s="28">
        <v>23</v>
      </c>
      <c r="AM16" s="28"/>
      <c r="AN16" s="28"/>
      <c r="AO16" s="28"/>
      <c r="AP16" s="28">
        <v>137</v>
      </c>
      <c r="AQ16" s="28"/>
      <c r="AR16" s="28"/>
      <c r="AS16" s="28"/>
      <c r="AT16" s="28"/>
      <c r="AU16" s="28"/>
      <c r="AV16" s="28"/>
      <c r="AW16" s="28">
        <v>18012</v>
      </c>
      <c r="AX16" s="28">
        <v>3</v>
      </c>
      <c r="AY16" s="28">
        <v>1270</v>
      </c>
      <c r="AZ16" s="28"/>
      <c r="BA16" s="28"/>
      <c r="BB16" s="28"/>
      <c r="BC16" s="28">
        <v>82</v>
      </c>
      <c r="BD16" s="28"/>
      <c r="BE16" s="28"/>
      <c r="BF16" s="28">
        <v>16</v>
      </c>
      <c r="BG16" s="28"/>
      <c r="BH16" s="28"/>
      <c r="BI16" s="28"/>
      <c r="BJ16" s="28"/>
      <c r="BK16" s="28"/>
      <c r="BL16" s="28">
        <v>256</v>
      </c>
      <c r="BM16" s="28">
        <v>16081</v>
      </c>
      <c r="BN16" s="28"/>
      <c r="BO16" s="28"/>
      <c r="BP16" s="28"/>
      <c r="BQ16" s="28"/>
      <c r="BR16" s="28"/>
      <c r="BS16" s="28"/>
      <c r="BT16" s="28"/>
      <c r="BU16" s="28"/>
      <c r="BV16" s="28"/>
      <c r="BW16" s="28">
        <v>13</v>
      </c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>
        <v>1</v>
      </c>
      <c r="CJ16" s="28">
        <v>290</v>
      </c>
      <c r="CK16" s="28">
        <v>2</v>
      </c>
      <c r="CL16" s="28"/>
      <c r="CM16" s="28">
        <v>1</v>
      </c>
      <c r="CN16" s="28">
        <v>4</v>
      </c>
      <c r="CO16" s="28">
        <v>366</v>
      </c>
      <c r="CP16" s="28">
        <v>53</v>
      </c>
      <c r="CQ16" s="28">
        <v>694</v>
      </c>
      <c r="CR16" s="28">
        <v>175</v>
      </c>
      <c r="CS16" s="28"/>
      <c r="CT16" s="28">
        <v>41</v>
      </c>
      <c r="CU16" s="28"/>
      <c r="CV16" s="28"/>
      <c r="CW16" s="28">
        <v>205</v>
      </c>
      <c r="CX16" s="28"/>
      <c r="CY16" s="28"/>
      <c r="CZ16" s="28"/>
      <c r="DA16" s="28"/>
      <c r="DB16" s="28"/>
      <c r="DC16" s="28"/>
      <c r="DD16" s="28">
        <v>512</v>
      </c>
      <c r="DE16" s="28"/>
      <c r="DF16" s="28"/>
      <c r="DG16" s="28">
        <v>45</v>
      </c>
      <c r="DH16" s="28">
        <v>12</v>
      </c>
      <c r="DI16" s="28"/>
      <c r="DJ16" s="28"/>
      <c r="DK16" s="28">
        <v>15</v>
      </c>
      <c r="DL16" s="28"/>
      <c r="DM16" s="28"/>
      <c r="DN16" s="28"/>
      <c r="DO16" s="28"/>
      <c r="DP16" s="28"/>
      <c r="DQ16" s="28"/>
      <c r="DR16" s="28"/>
      <c r="DS16" s="28">
        <v>43</v>
      </c>
      <c r="DT16" s="28"/>
      <c r="DU16" s="28">
        <v>4</v>
      </c>
      <c r="DV16" s="28"/>
      <c r="DW16" s="28"/>
      <c r="DX16" s="28"/>
      <c r="DY16" s="28">
        <v>18</v>
      </c>
      <c r="DZ16" s="28"/>
      <c r="EA16" s="28">
        <v>11</v>
      </c>
      <c r="EB16" s="28"/>
      <c r="EC16" s="28">
        <v>339</v>
      </c>
      <c r="ED16" s="28">
        <v>1</v>
      </c>
      <c r="EE16" s="28">
        <v>10</v>
      </c>
      <c r="EF16" s="28"/>
      <c r="EG16" s="28"/>
      <c r="EH16" s="28">
        <v>1232</v>
      </c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>
        <v>6</v>
      </c>
      <c r="EW16" s="28"/>
      <c r="EX16" s="28">
        <v>13</v>
      </c>
      <c r="EY16" s="28"/>
      <c r="EZ16" s="28"/>
      <c r="FA16" s="28"/>
      <c r="FB16" s="28">
        <v>2</v>
      </c>
      <c r="FC16" s="28">
        <v>1</v>
      </c>
      <c r="FD16" s="28"/>
      <c r="FE16" s="28"/>
      <c r="FF16" s="28">
        <v>8873</v>
      </c>
      <c r="FG16" s="28"/>
      <c r="FH16" s="28"/>
      <c r="FI16" s="28"/>
      <c r="FJ16" s="28"/>
      <c r="FK16" s="28"/>
      <c r="FL16" s="28">
        <v>4063</v>
      </c>
      <c r="FM16" s="28"/>
      <c r="FN16" s="28">
        <v>182</v>
      </c>
      <c r="FO16" s="28"/>
      <c r="FP16" s="28">
        <v>196</v>
      </c>
      <c r="FQ16" s="28"/>
      <c r="FR16" s="28"/>
      <c r="FS16" s="28"/>
      <c r="FT16" s="28"/>
      <c r="FU16" s="28"/>
      <c r="FV16" s="28"/>
      <c r="FW16" s="28"/>
      <c r="FX16" s="28">
        <v>1</v>
      </c>
      <c r="FY16" s="28"/>
      <c r="FZ16" s="28"/>
      <c r="GA16" s="28">
        <v>3093</v>
      </c>
      <c r="GB16" s="28"/>
      <c r="GC16" s="28">
        <v>166</v>
      </c>
      <c r="GD16" s="28">
        <v>2889</v>
      </c>
      <c r="GE16" s="28"/>
      <c r="GF16" s="28"/>
      <c r="GG16" s="28">
        <v>138</v>
      </c>
      <c r="GH16" s="28">
        <v>1603</v>
      </c>
      <c r="GI16" s="28"/>
      <c r="GJ16" s="28">
        <v>55</v>
      </c>
      <c r="GK16" s="28"/>
      <c r="GL16" s="28"/>
      <c r="GM16" s="28"/>
      <c r="GN16" s="28"/>
      <c r="GO16" s="28">
        <v>8</v>
      </c>
      <c r="GP16" s="28"/>
      <c r="GQ16" s="28">
        <v>10</v>
      </c>
      <c r="GR16" s="28"/>
      <c r="GS16" s="28"/>
      <c r="GT16" s="28"/>
      <c r="GU16" s="28"/>
      <c r="GV16" s="28">
        <v>2791</v>
      </c>
      <c r="GW16" s="28">
        <v>44</v>
      </c>
      <c r="GX16" s="28"/>
      <c r="GY16" s="28"/>
      <c r="GZ16" s="28">
        <v>425</v>
      </c>
      <c r="HA16" s="28">
        <v>99</v>
      </c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>
        <v>470</v>
      </c>
      <c r="HQ16" s="28"/>
      <c r="HR16" s="28"/>
      <c r="HS16" s="28">
        <v>101</v>
      </c>
      <c r="HT16" s="28">
        <v>8543</v>
      </c>
      <c r="HU16" s="28">
        <v>3</v>
      </c>
      <c r="HV16" s="28"/>
      <c r="HW16" s="28"/>
      <c r="HX16" s="28"/>
      <c r="HY16" s="28"/>
      <c r="HZ16" s="28"/>
      <c r="IA16" s="28"/>
      <c r="IB16" s="28"/>
      <c r="IC16" s="28">
        <v>53</v>
      </c>
      <c r="ID16" s="28">
        <v>74</v>
      </c>
      <c r="IE16" s="28">
        <v>2</v>
      </c>
      <c r="IF16" s="28"/>
      <c r="IG16" s="28"/>
      <c r="IH16" s="28"/>
      <c r="II16" s="28">
        <v>371</v>
      </c>
      <c r="IJ16" s="28">
        <v>7</v>
      </c>
      <c r="IK16" s="28">
        <v>7</v>
      </c>
      <c r="IL16" s="28"/>
      <c r="IM16" s="28"/>
      <c r="IN16" s="28"/>
      <c r="IO16" s="28">
        <v>3043</v>
      </c>
      <c r="IP16" s="28">
        <v>2</v>
      </c>
      <c r="IQ16" s="28"/>
      <c r="IR16" s="28"/>
      <c r="IS16" s="28"/>
      <c r="IT16" s="28"/>
      <c r="IU16" s="28"/>
      <c r="IV16" s="28"/>
      <c r="IW16" s="85">
        <v>276</v>
      </c>
    </row>
    <row r="17" spans="1:257" s="86" customFormat="1">
      <c r="A17" s="26">
        <v>12</v>
      </c>
      <c r="B17" s="44"/>
      <c r="C17" s="44" t="s">
        <v>44</v>
      </c>
      <c r="D17" s="27" t="s">
        <v>894</v>
      </c>
      <c r="E17" s="84">
        <f t="shared" si="0"/>
        <v>76526</v>
      </c>
      <c r="F17" s="23">
        <f t="shared" si="1"/>
        <v>61</v>
      </c>
      <c r="G17" s="28"/>
      <c r="H17" s="28"/>
      <c r="I17" s="28"/>
      <c r="J17" s="28">
        <v>6</v>
      </c>
      <c r="K17" s="28"/>
      <c r="L17" s="28"/>
      <c r="M17" s="28"/>
      <c r="N17" s="28"/>
      <c r="O17" s="28"/>
      <c r="P17" s="28"/>
      <c r="Q17" s="28"/>
      <c r="R17" s="28">
        <v>5</v>
      </c>
      <c r="S17" s="28">
        <v>5</v>
      </c>
      <c r="T17" s="28"/>
      <c r="U17" s="28">
        <v>168</v>
      </c>
      <c r="V17" s="28">
        <v>1</v>
      </c>
      <c r="W17" s="28"/>
      <c r="X17" s="28"/>
      <c r="Y17" s="28"/>
      <c r="Z17" s="28"/>
      <c r="AA17" s="28">
        <v>662</v>
      </c>
      <c r="AB17" s="28"/>
      <c r="AC17" s="28">
        <v>80</v>
      </c>
      <c r="AD17" s="28"/>
      <c r="AE17" s="28"/>
      <c r="AF17" s="28"/>
      <c r="AG17" s="28"/>
      <c r="AH17" s="28"/>
      <c r="AI17" s="28"/>
      <c r="AJ17" s="28"/>
      <c r="AK17" s="28"/>
      <c r="AL17" s="28">
        <v>17</v>
      </c>
      <c r="AM17" s="28"/>
      <c r="AN17" s="28"/>
      <c r="AO17" s="28"/>
      <c r="AP17" s="28">
        <v>70</v>
      </c>
      <c r="AQ17" s="28"/>
      <c r="AR17" s="28"/>
      <c r="AS17" s="28"/>
      <c r="AT17" s="28"/>
      <c r="AU17" s="28"/>
      <c r="AV17" s="28"/>
      <c r="AW17" s="28">
        <v>23631</v>
      </c>
      <c r="AX17" s="28"/>
      <c r="AY17" s="28">
        <v>2054</v>
      </c>
      <c r="AZ17" s="28"/>
      <c r="BA17" s="28"/>
      <c r="BB17" s="28"/>
      <c r="BC17" s="28">
        <v>11</v>
      </c>
      <c r="BD17" s="28">
        <v>1</v>
      </c>
      <c r="BE17" s="28"/>
      <c r="BF17" s="28">
        <v>43</v>
      </c>
      <c r="BG17" s="28"/>
      <c r="BH17" s="28"/>
      <c r="BI17" s="28"/>
      <c r="BJ17" s="28"/>
      <c r="BK17" s="28"/>
      <c r="BL17" s="28">
        <v>336</v>
      </c>
      <c r="BM17" s="28">
        <v>11103</v>
      </c>
      <c r="BN17" s="28"/>
      <c r="BO17" s="28"/>
      <c r="BP17" s="28"/>
      <c r="BQ17" s="28"/>
      <c r="BR17" s="28"/>
      <c r="BS17" s="28"/>
      <c r="BT17" s="28"/>
      <c r="BU17" s="28"/>
      <c r="BV17" s="28"/>
      <c r="BW17" s="28">
        <v>1</v>
      </c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>
        <v>527</v>
      </c>
      <c r="CK17" s="28"/>
      <c r="CL17" s="28"/>
      <c r="CM17" s="28"/>
      <c r="CN17" s="28"/>
      <c r="CO17" s="28">
        <v>213</v>
      </c>
      <c r="CP17" s="28">
        <v>53</v>
      </c>
      <c r="CQ17" s="28">
        <v>749</v>
      </c>
      <c r="CR17" s="28">
        <v>10</v>
      </c>
      <c r="CS17" s="28"/>
      <c r="CT17" s="28">
        <v>3</v>
      </c>
      <c r="CU17" s="28"/>
      <c r="CV17" s="28"/>
      <c r="CW17" s="28">
        <v>56</v>
      </c>
      <c r="CX17" s="28"/>
      <c r="CY17" s="28"/>
      <c r="CZ17" s="28"/>
      <c r="DA17" s="28"/>
      <c r="DB17" s="28"/>
      <c r="DC17" s="28"/>
      <c r="DD17" s="28">
        <v>277</v>
      </c>
      <c r="DE17" s="28"/>
      <c r="DF17" s="28"/>
      <c r="DG17" s="28">
        <v>44</v>
      </c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>
        <v>11</v>
      </c>
      <c r="DT17" s="28"/>
      <c r="DU17" s="28">
        <v>3</v>
      </c>
      <c r="DV17" s="28"/>
      <c r="DW17" s="28"/>
      <c r="DX17" s="28"/>
      <c r="DY17" s="28">
        <v>3</v>
      </c>
      <c r="DZ17" s="28"/>
      <c r="EA17" s="28"/>
      <c r="EB17" s="28"/>
      <c r="EC17" s="28">
        <v>31</v>
      </c>
      <c r="ED17" s="28">
        <v>123</v>
      </c>
      <c r="EE17" s="28"/>
      <c r="EF17" s="28"/>
      <c r="EG17" s="28"/>
      <c r="EH17" s="28">
        <v>1725</v>
      </c>
      <c r="EI17" s="28"/>
      <c r="EJ17" s="28"/>
      <c r="EK17" s="28"/>
      <c r="EL17" s="28"/>
      <c r="EM17" s="28">
        <v>11</v>
      </c>
      <c r="EN17" s="28"/>
      <c r="EO17" s="28"/>
      <c r="EP17" s="28"/>
      <c r="EQ17" s="28"/>
      <c r="ER17" s="28"/>
      <c r="ES17" s="28"/>
      <c r="ET17" s="28"/>
      <c r="EU17" s="28"/>
      <c r="EV17" s="28">
        <v>3</v>
      </c>
      <c r="EW17" s="28"/>
      <c r="EX17" s="28"/>
      <c r="EY17" s="28"/>
      <c r="EZ17" s="28"/>
      <c r="FA17" s="28"/>
      <c r="FB17" s="28"/>
      <c r="FC17" s="28"/>
      <c r="FD17" s="28"/>
      <c r="FE17" s="28"/>
      <c r="FF17" s="28">
        <v>8152</v>
      </c>
      <c r="FG17" s="28"/>
      <c r="FH17" s="28"/>
      <c r="FI17" s="28"/>
      <c r="FJ17" s="28"/>
      <c r="FK17" s="28"/>
      <c r="FL17" s="28">
        <v>3191</v>
      </c>
      <c r="FM17" s="28"/>
      <c r="FN17" s="28">
        <v>219</v>
      </c>
      <c r="FO17" s="28"/>
      <c r="FP17" s="28">
        <v>97</v>
      </c>
      <c r="FQ17" s="28"/>
      <c r="FR17" s="28"/>
      <c r="FS17" s="28"/>
      <c r="FT17" s="28"/>
      <c r="FU17" s="28"/>
      <c r="FV17" s="28"/>
      <c r="FW17" s="28">
        <v>8</v>
      </c>
      <c r="FX17" s="28">
        <v>2</v>
      </c>
      <c r="FY17" s="28"/>
      <c r="FZ17" s="28"/>
      <c r="GA17" s="28">
        <v>4415</v>
      </c>
      <c r="GB17" s="28"/>
      <c r="GC17" s="28">
        <v>51</v>
      </c>
      <c r="GD17" s="28">
        <v>2864</v>
      </c>
      <c r="GE17" s="28"/>
      <c r="GF17" s="28"/>
      <c r="GG17" s="28">
        <v>232</v>
      </c>
      <c r="GH17" s="28">
        <v>539</v>
      </c>
      <c r="GI17" s="28"/>
      <c r="GJ17" s="28"/>
      <c r="GK17" s="28"/>
      <c r="GL17" s="28"/>
      <c r="GM17" s="28"/>
      <c r="GN17" s="28"/>
      <c r="GO17" s="28"/>
      <c r="GP17" s="28"/>
      <c r="GQ17" s="28">
        <v>9</v>
      </c>
      <c r="GR17" s="28"/>
      <c r="GS17" s="28"/>
      <c r="GT17" s="28"/>
      <c r="GU17" s="28"/>
      <c r="GV17" s="28">
        <v>4224</v>
      </c>
      <c r="GW17" s="28">
        <v>103</v>
      </c>
      <c r="GX17" s="28"/>
      <c r="GY17" s="28"/>
      <c r="GZ17" s="28">
        <v>251</v>
      </c>
      <c r="HA17" s="28">
        <v>117</v>
      </c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>
        <v>578</v>
      </c>
      <c r="HQ17" s="28"/>
      <c r="HR17" s="28"/>
      <c r="HS17" s="28">
        <v>136</v>
      </c>
      <c r="HT17" s="28">
        <v>6626</v>
      </c>
      <c r="HU17" s="28">
        <v>1</v>
      </c>
      <c r="HV17" s="28"/>
      <c r="HW17" s="28"/>
      <c r="HX17" s="28"/>
      <c r="HY17" s="28"/>
      <c r="HZ17" s="28"/>
      <c r="IA17" s="28"/>
      <c r="IB17" s="28"/>
      <c r="IC17" s="28">
        <v>5</v>
      </c>
      <c r="ID17" s="28">
        <v>57</v>
      </c>
      <c r="IE17" s="28">
        <v>1</v>
      </c>
      <c r="IF17" s="28"/>
      <c r="IG17" s="28"/>
      <c r="IH17" s="28"/>
      <c r="II17" s="28">
        <v>234</v>
      </c>
      <c r="IJ17" s="28">
        <v>3</v>
      </c>
      <c r="IK17" s="28"/>
      <c r="IL17" s="28"/>
      <c r="IM17" s="28"/>
      <c r="IN17" s="28"/>
      <c r="IO17" s="28">
        <v>2374</v>
      </c>
      <c r="IP17" s="28">
        <v>1</v>
      </c>
      <c r="IQ17" s="28"/>
      <c r="IR17" s="28"/>
      <c r="IS17" s="28"/>
      <c r="IT17" s="28"/>
      <c r="IU17" s="28"/>
      <c r="IV17" s="28"/>
      <c r="IW17" s="85"/>
    </row>
    <row r="18" spans="1:257" s="86" customFormat="1">
      <c r="A18" s="26">
        <v>13</v>
      </c>
      <c r="B18" s="44"/>
      <c r="C18" s="44" t="s">
        <v>60</v>
      </c>
      <c r="D18" s="27" t="s">
        <v>903</v>
      </c>
      <c r="E18" s="84">
        <f t="shared" si="0"/>
        <v>66303</v>
      </c>
      <c r="F18" s="23">
        <f t="shared" si="1"/>
        <v>30</v>
      </c>
      <c r="G18" s="28"/>
      <c r="H18" s="28"/>
      <c r="I18" s="28"/>
      <c r="J18" s="28">
        <v>9</v>
      </c>
      <c r="K18" s="28"/>
      <c r="L18" s="28"/>
      <c r="M18" s="28"/>
      <c r="N18" s="28">
        <v>1</v>
      </c>
      <c r="O18" s="28"/>
      <c r="P18" s="28"/>
      <c r="Q18" s="28"/>
      <c r="R18" s="28"/>
      <c r="S18" s="28"/>
      <c r="T18" s="28"/>
      <c r="U18" s="28">
        <v>12</v>
      </c>
      <c r="V18" s="28"/>
      <c r="W18" s="28"/>
      <c r="X18" s="28"/>
      <c r="Y18" s="28"/>
      <c r="Z18" s="28"/>
      <c r="AA18" s="28">
        <v>61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>
        <v>1896</v>
      </c>
      <c r="AX18" s="28"/>
      <c r="AY18" s="28">
        <v>217</v>
      </c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>
        <v>5</v>
      </c>
      <c r="BM18" s="28">
        <v>61613</v>
      </c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>
        <v>98</v>
      </c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>
        <v>216</v>
      </c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>
        <v>1</v>
      </c>
      <c r="EH18" s="28">
        <v>101</v>
      </c>
      <c r="EI18" s="28"/>
      <c r="EJ18" s="28"/>
      <c r="EK18" s="28"/>
      <c r="EL18" s="28"/>
      <c r="EM18" s="28"/>
      <c r="EN18" s="28"/>
      <c r="EO18" s="28">
        <v>3</v>
      </c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>
        <v>60</v>
      </c>
      <c r="FG18" s="28"/>
      <c r="FH18" s="28"/>
      <c r="FI18" s="28"/>
      <c r="FJ18" s="28"/>
      <c r="FK18" s="28"/>
      <c r="FL18" s="28">
        <v>219</v>
      </c>
      <c r="FM18" s="28"/>
      <c r="FN18" s="28">
        <v>39</v>
      </c>
      <c r="FO18" s="28">
        <v>11</v>
      </c>
      <c r="FP18" s="28">
        <v>9</v>
      </c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>
        <v>643</v>
      </c>
      <c r="GB18" s="28"/>
      <c r="GC18" s="28">
        <v>11</v>
      </c>
      <c r="GD18" s="28">
        <v>88</v>
      </c>
      <c r="GE18" s="28"/>
      <c r="GF18" s="28"/>
      <c r="GG18" s="28"/>
      <c r="GH18" s="28">
        <v>18</v>
      </c>
      <c r="GI18" s="28"/>
      <c r="GJ18" s="28"/>
      <c r="GK18" s="28"/>
      <c r="GL18" s="28"/>
      <c r="GM18" s="28"/>
      <c r="GN18" s="28"/>
      <c r="GO18" s="28"/>
      <c r="GP18" s="28">
        <v>1</v>
      </c>
      <c r="GQ18" s="28">
        <v>2</v>
      </c>
      <c r="GR18" s="28"/>
      <c r="GS18" s="28"/>
      <c r="GT18" s="28"/>
      <c r="GU18" s="28"/>
      <c r="GV18" s="28">
        <v>173</v>
      </c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>
        <v>426</v>
      </c>
      <c r="HQ18" s="28"/>
      <c r="HR18" s="28"/>
      <c r="HS18" s="28">
        <v>2</v>
      </c>
      <c r="HT18" s="28">
        <v>365</v>
      </c>
      <c r="HU18" s="28"/>
      <c r="HV18" s="28"/>
      <c r="HW18" s="28"/>
      <c r="HX18" s="28"/>
      <c r="HY18" s="28"/>
      <c r="HZ18" s="28"/>
      <c r="IA18" s="28"/>
      <c r="IB18" s="28"/>
      <c r="IC18" s="28">
        <v>1</v>
      </c>
      <c r="ID18" s="28">
        <v>2</v>
      </c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85"/>
    </row>
    <row r="19" spans="1:257" s="86" customFormat="1">
      <c r="A19" s="26">
        <v>14</v>
      </c>
      <c r="B19" s="44">
        <v>2745</v>
      </c>
      <c r="C19" s="44" t="s">
        <v>44</v>
      </c>
      <c r="D19" s="27" t="s">
        <v>897</v>
      </c>
      <c r="E19" s="84">
        <f t="shared" si="0"/>
        <v>52404</v>
      </c>
      <c r="F19" s="23">
        <f t="shared" si="1"/>
        <v>93</v>
      </c>
      <c r="G19" s="28"/>
      <c r="H19" s="28"/>
      <c r="I19" s="28">
        <v>9</v>
      </c>
      <c r="J19" s="28">
        <v>113</v>
      </c>
      <c r="K19" s="28"/>
      <c r="L19" s="28"/>
      <c r="M19" s="28"/>
      <c r="N19" s="28"/>
      <c r="O19" s="28"/>
      <c r="P19" s="28"/>
      <c r="Q19" s="28"/>
      <c r="R19" s="28">
        <v>312</v>
      </c>
      <c r="S19" s="28">
        <v>21</v>
      </c>
      <c r="T19" s="28"/>
      <c r="U19" s="28">
        <v>295</v>
      </c>
      <c r="V19" s="28">
        <v>5</v>
      </c>
      <c r="W19" s="28"/>
      <c r="X19" s="28"/>
      <c r="Y19" s="28"/>
      <c r="Z19" s="28"/>
      <c r="AA19" s="28">
        <v>599</v>
      </c>
      <c r="AB19" s="28"/>
      <c r="AC19" s="28">
        <v>332</v>
      </c>
      <c r="AD19" s="28"/>
      <c r="AE19" s="28"/>
      <c r="AF19" s="28"/>
      <c r="AG19" s="28"/>
      <c r="AH19" s="28"/>
      <c r="AI19" s="28">
        <v>43</v>
      </c>
      <c r="AJ19" s="28"/>
      <c r="AK19" s="28"/>
      <c r="AL19" s="28">
        <v>52</v>
      </c>
      <c r="AM19" s="28"/>
      <c r="AN19" s="28"/>
      <c r="AO19" s="28"/>
      <c r="AP19" s="28">
        <v>119</v>
      </c>
      <c r="AQ19" s="28"/>
      <c r="AR19" s="28"/>
      <c r="AS19" s="28"/>
      <c r="AT19" s="28"/>
      <c r="AU19" s="28"/>
      <c r="AV19" s="28">
        <v>5</v>
      </c>
      <c r="AW19" s="28">
        <v>7487</v>
      </c>
      <c r="AX19" s="28">
        <v>5</v>
      </c>
      <c r="AY19" s="28">
        <v>873</v>
      </c>
      <c r="AZ19" s="28"/>
      <c r="BA19" s="28">
        <v>3</v>
      </c>
      <c r="BB19" s="28"/>
      <c r="BC19" s="28">
        <v>137</v>
      </c>
      <c r="BD19" s="28">
        <v>24</v>
      </c>
      <c r="BE19" s="28"/>
      <c r="BF19" s="28">
        <v>113</v>
      </c>
      <c r="BG19" s="28"/>
      <c r="BH19" s="28"/>
      <c r="BI19" s="28"/>
      <c r="BJ19" s="28"/>
      <c r="BK19" s="28"/>
      <c r="BL19" s="28">
        <v>359</v>
      </c>
      <c r="BM19" s="28">
        <v>9832</v>
      </c>
      <c r="BN19" s="28"/>
      <c r="BO19" s="28"/>
      <c r="BP19" s="28"/>
      <c r="BQ19" s="28"/>
      <c r="BR19" s="28"/>
      <c r="BS19" s="28"/>
      <c r="BT19" s="28"/>
      <c r="BU19" s="28"/>
      <c r="BV19" s="28"/>
      <c r="BW19" s="28">
        <v>12</v>
      </c>
      <c r="BX19" s="28"/>
      <c r="BY19" s="28"/>
      <c r="BZ19" s="28">
        <v>1</v>
      </c>
      <c r="CA19" s="28"/>
      <c r="CB19" s="28"/>
      <c r="CC19" s="28"/>
      <c r="CD19" s="28"/>
      <c r="CE19" s="28"/>
      <c r="CF19" s="28"/>
      <c r="CG19" s="28">
        <v>6</v>
      </c>
      <c r="CH19" s="28"/>
      <c r="CI19" s="28">
        <v>67</v>
      </c>
      <c r="CJ19" s="28">
        <v>395</v>
      </c>
      <c r="CK19" s="28">
        <v>21</v>
      </c>
      <c r="CL19" s="28"/>
      <c r="CM19" s="28"/>
      <c r="CN19" s="28">
        <v>1</v>
      </c>
      <c r="CO19" s="28">
        <v>193</v>
      </c>
      <c r="CP19" s="28">
        <v>84</v>
      </c>
      <c r="CQ19" s="28">
        <v>390</v>
      </c>
      <c r="CR19" s="28">
        <v>25</v>
      </c>
      <c r="CS19" s="28">
        <v>2</v>
      </c>
      <c r="CT19" s="28">
        <v>60</v>
      </c>
      <c r="CU19" s="28"/>
      <c r="CV19" s="28"/>
      <c r="CW19" s="28">
        <v>281</v>
      </c>
      <c r="CX19" s="28"/>
      <c r="CY19" s="28"/>
      <c r="CZ19" s="28">
        <v>3</v>
      </c>
      <c r="DA19" s="28"/>
      <c r="DB19" s="28"/>
      <c r="DC19" s="28"/>
      <c r="DD19" s="28">
        <v>286</v>
      </c>
      <c r="DE19" s="28"/>
      <c r="DF19" s="28"/>
      <c r="DG19" s="28">
        <v>51</v>
      </c>
      <c r="DH19" s="28">
        <v>33</v>
      </c>
      <c r="DI19" s="28"/>
      <c r="DJ19" s="28"/>
      <c r="DK19" s="28">
        <v>3</v>
      </c>
      <c r="DL19" s="28"/>
      <c r="DM19" s="28"/>
      <c r="DN19" s="28"/>
      <c r="DO19" s="28"/>
      <c r="DP19" s="28">
        <v>1</v>
      </c>
      <c r="DQ19" s="28">
        <v>4</v>
      </c>
      <c r="DR19" s="28">
        <v>41</v>
      </c>
      <c r="DS19" s="28">
        <v>26</v>
      </c>
      <c r="DT19" s="28">
        <v>3</v>
      </c>
      <c r="DU19" s="28">
        <v>12</v>
      </c>
      <c r="DV19" s="28">
        <v>12</v>
      </c>
      <c r="DW19" s="28"/>
      <c r="DX19" s="28"/>
      <c r="DY19" s="28">
        <v>1</v>
      </c>
      <c r="DZ19" s="28"/>
      <c r="EA19" s="28"/>
      <c r="EB19" s="28">
        <v>2</v>
      </c>
      <c r="EC19" s="28">
        <v>213</v>
      </c>
      <c r="ED19" s="28">
        <v>177</v>
      </c>
      <c r="EE19" s="28">
        <v>10</v>
      </c>
      <c r="EF19" s="28"/>
      <c r="EG19" s="28"/>
      <c r="EH19" s="28">
        <v>1182</v>
      </c>
      <c r="EI19" s="28"/>
      <c r="EJ19" s="28"/>
      <c r="EK19" s="28"/>
      <c r="EL19" s="28"/>
      <c r="EM19" s="28">
        <v>5</v>
      </c>
      <c r="EN19" s="28"/>
      <c r="EO19" s="28">
        <v>59</v>
      </c>
      <c r="EP19" s="28"/>
      <c r="EQ19" s="28"/>
      <c r="ER19" s="28"/>
      <c r="ES19" s="28"/>
      <c r="ET19" s="28"/>
      <c r="EU19" s="28"/>
      <c r="EV19" s="28">
        <v>9</v>
      </c>
      <c r="EW19" s="28"/>
      <c r="EX19" s="28">
        <v>13</v>
      </c>
      <c r="EY19" s="28"/>
      <c r="EZ19" s="28"/>
      <c r="FA19" s="28"/>
      <c r="FB19" s="28">
        <v>3</v>
      </c>
      <c r="FC19" s="28"/>
      <c r="FD19" s="28"/>
      <c r="FE19" s="28"/>
      <c r="FF19" s="28">
        <v>5113</v>
      </c>
      <c r="FG19" s="28"/>
      <c r="FH19" s="28"/>
      <c r="FI19" s="28"/>
      <c r="FJ19" s="28"/>
      <c r="FK19" s="28"/>
      <c r="FL19" s="28">
        <v>1973</v>
      </c>
      <c r="FM19" s="28"/>
      <c r="FN19" s="28">
        <v>207</v>
      </c>
      <c r="FO19" s="28"/>
      <c r="FP19" s="28">
        <v>159</v>
      </c>
      <c r="FQ19" s="28"/>
      <c r="FR19" s="28"/>
      <c r="FS19" s="28"/>
      <c r="FT19" s="28">
        <v>2</v>
      </c>
      <c r="FU19" s="28"/>
      <c r="FV19" s="28"/>
      <c r="FW19" s="28">
        <v>13</v>
      </c>
      <c r="FX19" s="28">
        <v>5</v>
      </c>
      <c r="FY19" s="28"/>
      <c r="FZ19" s="28"/>
      <c r="GA19" s="28">
        <v>3267</v>
      </c>
      <c r="GB19" s="28"/>
      <c r="GC19" s="28">
        <v>614</v>
      </c>
      <c r="GD19" s="28">
        <v>1875</v>
      </c>
      <c r="GE19" s="28"/>
      <c r="GF19" s="28"/>
      <c r="GG19" s="28">
        <v>230</v>
      </c>
      <c r="GH19" s="28">
        <v>968</v>
      </c>
      <c r="GI19" s="28"/>
      <c r="GJ19" s="28">
        <v>131</v>
      </c>
      <c r="GK19" s="28"/>
      <c r="GL19" s="28"/>
      <c r="GM19" s="28"/>
      <c r="GN19" s="28">
        <v>1</v>
      </c>
      <c r="GO19" s="28">
        <v>8</v>
      </c>
      <c r="GP19" s="28"/>
      <c r="GQ19" s="28">
        <v>80</v>
      </c>
      <c r="GR19" s="28"/>
      <c r="GS19" s="28"/>
      <c r="GT19" s="28"/>
      <c r="GU19" s="28"/>
      <c r="GV19" s="28">
        <v>2322</v>
      </c>
      <c r="GW19" s="28">
        <v>193</v>
      </c>
      <c r="GX19" s="28"/>
      <c r="GY19" s="28">
        <v>1</v>
      </c>
      <c r="GZ19" s="28">
        <v>679</v>
      </c>
      <c r="HA19" s="28">
        <v>180</v>
      </c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>
        <v>5</v>
      </c>
      <c r="HO19" s="28"/>
      <c r="HP19" s="28">
        <v>1801</v>
      </c>
      <c r="HQ19" s="28"/>
      <c r="HR19" s="28"/>
      <c r="HS19" s="28">
        <v>185</v>
      </c>
      <c r="HT19" s="28">
        <v>4796</v>
      </c>
      <c r="HU19" s="28">
        <v>6</v>
      </c>
      <c r="HV19" s="28"/>
      <c r="HW19" s="28"/>
      <c r="HX19" s="28"/>
      <c r="HY19" s="28"/>
      <c r="HZ19" s="28"/>
      <c r="IA19" s="28"/>
      <c r="IB19" s="28"/>
      <c r="IC19" s="28">
        <v>49</v>
      </c>
      <c r="ID19" s="28">
        <v>78</v>
      </c>
      <c r="IE19" s="28"/>
      <c r="IF19" s="28"/>
      <c r="IG19" s="28"/>
      <c r="IH19" s="28">
        <v>6</v>
      </c>
      <c r="II19" s="28">
        <v>1597</v>
      </c>
      <c r="IJ19" s="28">
        <v>54</v>
      </c>
      <c r="IK19" s="28">
        <v>5</v>
      </c>
      <c r="IL19" s="28"/>
      <c r="IM19" s="28"/>
      <c r="IN19" s="28"/>
      <c r="IO19" s="28">
        <v>1373</v>
      </c>
      <c r="IP19" s="28"/>
      <c r="IQ19" s="28">
        <v>1</v>
      </c>
      <c r="IR19" s="28"/>
      <c r="IS19" s="28"/>
      <c r="IT19" s="28"/>
      <c r="IU19" s="28"/>
      <c r="IV19" s="28">
        <v>2</v>
      </c>
      <c r="IW19" s="85"/>
    </row>
    <row r="20" spans="1:257" s="86" customFormat="1">
      <c r="A20" s="26">
        <v>15</v>
      </c>
      <c r="B20" s="44"/>
      <c r="C20" s="44" t="s">
        <v>178</v>
      </c>
      <c r="D20" s="27" t="s">
        <v>896</v>
      </c>
      <c r="E20" s="84">
        <f>SUM(G20:IW20)</f>
        <v>46976</v>
      </c>
      <c r="F20" s="23">
        <f t="shared" si="1"/>
        <v>70</v>
      </c>
      <c r="G20" s="28"/>
      <c r="H20" s="28"/>
      <c r="I20" s="28">
        <v>1</v>
      </c>
      <c r="J20" s="28">
        <v>13</v>
      </c>
      <c r="K20" s="28"/>
      <c r="L20" s="28"/>
      <c r="M20" s="28"/>
      <c r="N20" s="28"/>
      <c r="O20" s="28"/>
      <c r="P20" s="28"/>
      <c r="Q20" s="28"/>
      <c r="R20" s="28">
        <v>2</v>
      </c>
      <c r="S20" s="28"/>
      <c r="T20" s="28"/>
      <c r="U20" s="28">
        <v>96</v>
      </c>
      <c r="V20" s="28"/>
      <c r="W20" s="28"/>
      <c r="X20" s="28"/>
      <c r="Y20" s="28"/>
      <c r="Z20" s="28"/>
      <c r="AA20" s="28">
        <v>292</v>
      </c>
      <c r="AB20" s="28"/>
      <c r="AC20" s="28">
        <v>27</v>
      </c>
      <c r="AD20" s="28"/>
      <c r="AE20" s="28"/>
      <c r="AF20" s="28"/>
      <c r="AG20" s="28"/>
      <c r="AH20" s="28"/>
      <c r="AI20" s="28">
        <v>2</v>
      </c>
      <c r="AJ20" s="28"/>
      <c r="AK20" s="28"/>
      <c r="AL20" s="28">
        <v>1</v>
      </c>
      <c r="AM20" s="28"/>
      <c r="AN20" s="28"/>
      <c r="AO20" s="28"/>
      <c r="AP20" s="28">
        <v>76</v>
      </c>
      <c r="AQ20" s="28"/>
      <c r="AR20" s="28"/>
      <c r="AS20" s="28"/>
      <c r="AT20" s="28"/>
      <c r="AU20" s="28"/>
      <c r="AV20" s="28">
        <v>15</v>
      </c>
      <c r="AW20" s="28">
        <v>3855</v>
      </c>
      <c r="AX20" s="28">
        <v>8</v>
      </c>
      <c r="AY20" s="28">
        <v>490</v>
      </c>
      <c r="AZ20" s="28"/>
      <c r="BA20" s="28"/>
      <c r="BB20" s="28"/>
      <c r="BC20" s="28">
        <v>9</v>
      </c>
      <c r="BD20" s="28"/>
      <c r="BE20" s="28"/>
      <c r="BF20" s="28">
        <v>15</v>
      </c>
      <c r="BG20" s="28"/>
      <c r="BH20" s="28"/>
      <c r="BI20" s="28"/>
      <c r="BJ20" s="28"/>
      <c r="BK20" s="28"/>
      <c r="BL20" s="28">
        <v>133</v>
      </c>
      <c r="BM20" s="28">
        <v>8868</v>
      </c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>
        <v>2</v>
      </c>
      <c r="CJ20" s="28">
        <v>67</v>
      </c>
      <c r="CK20" s="28"/>
      <c r="CL20" s="28"/>
      <c r="CM20" s="28">
        <v>1</v>
      </c>
      <c r="CN20" s="28">
        <v>3</v>
      </c>
      <c r="CO20" s="28">
        <v>132</v>
      </c>
      <c r="CP20" s="28">
        <v>10</v>
      </c>
      <c r="CQ20" s="28">
        <v>434</v>
      </c>
      <c r="CR20" s="28">
        <v>10</v>
      </c>
      <c r="CS20" s="28"/>
      <c r="CT20" s="28">
        <v>37</v>
      </c>
      <c r="CU20" s="28"/>
      <c r="CV20" s="28"/>
      <c r="CW20" s="28">
        <v>36</v>
      </c>
      <c r="CX20" s="28"/>
      <c r="CY20" s="28"/>
      <c r="CZ20" s="28"/>
      <c r="DA20" s="28"/>
      <c r="DB20" s="28"/>
      <c r="DC20" s="28"/>
      <c r="DD20" s="28">
        <v>255</v>
      </c>
      <c r="DE20" s="28"/>
      <c r="DF20" s="28"/>
      <c r="DG20" s="28">
        <v>7</v>
      </c>
      <c r="DH20" s="28"/>
      <c r="DI20" s="28"/>
      <c r="DJ20" s="28"/>
      <c r="DK20" s="28">
        <v>1</v>
      </c>
      <c r="DL20" s="28"/>
      <c r="DM20" s="28"/>
      <c r="DN20" s="28"/>
      <c r="DO20" s="28"/>
      <c r="DP20" s="28">
        <v>2</v>
      </c>
      <c r="DQ20" s="28">
        <v>11</v>
      </c>
      <c r="DR20" s="28"/>
      <c r="DS20" s="28">
        <v>1</v>
      </c>
      <c r="DT20" s="28"/>
      <c r="DU20" s="28">
        <v>14</v>
      </c>
      <c r="DV20" s="28"/>
      <c r="DW20" s="28"/>
      <c r="DX20" s="28"/>
      <c r="DY20" s="28">
        <v>2</v>
      </c>
      <c r="DZ20" s="28"/>
      <c r="EA20" s="28"/>
      <c r="EB20" s="28">
        <v>3</v>
      </c>
      <c r="EC20" s="28">
        <v>261</v>
      </c>
      <c r="ED20" s="28">
        <v>34</v>
      </c>
      <c r="EE20" s="28">
        <v>1</v>
      </c>
      <c r="EF20" s="28"/>
      <c r="EG20" s="28"/>
      <c r="EH20" s="28">
        <v>294</v>
      </c>
      <c r="EI20" s="28"/>
      <c r="EJ20" s="28"/>
      <c r="EK20" s="28"/>
      <c r="EL20" s="28"/>
      <c r="EM20" s="28"/>
      <c r="EN20" s="28"/>
      <c r="EO20" s="28">
        <v>5</v>
      </c>
      <c r="EP20" s="28"/>
      <c r="EQ20" s="28"/>
      <c r="ER20" s="28"/>
      <c r="ES20" s="28">
        <v>1</v>
      </c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>
        <v>2824</v>
      </c>
      <c r="FG20" s="28"/>
      <c r="FH20" s="28"/>
      <c r="FI20" s="28"/>
      <c r="FJ20" s="28"/>
      <c r="FK20" s="28"/>
      <c r="FL20" s="28">
        <v>914</v>
      </c>
      <c r="FM20" s="28"/>
      <c r="FN20" s="28">
        <v>102</v>
      </c>
      <c r="FO20" s="28"/>
      <c r="FP20" s="28">
        <v>21</v>
      </c>
      <c r="FQ20" s="28">
        <v>1</v>
      </c>
      <c r="FR20" s="28"/>
      <c r="FS20" s="28"/>
      <c r="FT20" s="28"/>
      <c r="FU20" s="28"/>
      <c r="FV20" s="28"/>
      <c r="FW20" s="28"/>
      <c r="FX20" s="28">
        <v>2</v>
      </c>
      <c r="FY20" s="28"/>
      <c r="FZ20" s="28"/>
      <c r="GA20" s="28">
        <v>21519</v>
      </c>
      <c r="GB20" s="28"/>
      <c r="GC20" s="28">
        <v>36</v>
      </c>
      <c r="GD20" s="28">
        <v>713</v>
      </c>
      <c r="GE20" s="28"/>
      <c r="GF20" s="28"/>
      <c r="GG20" s="28">
        <v>52</v>
      </c>
      <c r="GH20" s="28">
        <v>102</v>
      </c>
      <c r="GI20" s="28"/>
      <c r="GJ20" s="28">
        <v>68</v>
      </c>
      <c r="GK20" s="28"/>
      <c r="GL20" s="28"/>
      <c r="GM20" s="28"/>
      <c r="GN20" s="28"/>
      <c r="GO20" s="28">
        <v>3</v>
      </c>
      <c r="GP20" s="28"/>
      <c r="GQ20" s="28">
        <v>50</v>
      </c>
      <c r="GR20" s="28"/>
      <c r="GS20" s="28"/>
      <c r="GT20" s="28"/>
      <c r="GU20" s="28"/>
      <c r="GV20" s="28">
        <v>728</v>
      </c>
      <c r="GW20" s="28">
        <v>196</v>
      </c>
      <c r="GX20" s="28"/>
      <c r="GY20" s="28"/>
      <c r="GZ20" s="28">
        <v>575</v>
      </c>
      <c r="HA20" s="28">
        <v>111</v>
      </c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>
        <v>297</v>
      </c>
      <c r="HQ20" s="28"/>
      <c r="HR20" s="28">
        <v>1</v>
      </c>
      <c r="HS20" s="28">
        <v>36</v>
      </c>
      <c r="HT20" s="28">
        <v>2123</v>
      </c>
      <c r="HU20" s="28"/>
      <c r="HV20" s="28"/>
      <c r="HW20" s="28"/>
      <c r="HX20" s="28"/>
      <c r="HY20" s="28"/>
      <c r="HZ20" s="28"/>
      <c r="IA20" s="28"/>
      <c r="IB20" s="28"/>
      <c r="IC20" s="28">
        <v>10</v>
      </c>
      <c r="ID20" s="28">
        <v>57</v>
      </c>
      <c r="IE20" s="28"/>
      <c r="IF20" s="28"/>
      <c r="IG20" s="28"/>
      <c r="IH20" s="28"/>
      <c r="II20" s="28">
        <v>152</v>
      </c>
      <c r="IJ20" s="28">
        <v>6</v>
      </c>
      <c r="IK20" s="28"/>
      <c r="IL20" s="28"/>
      <c r="IM20" s="28"/>
      <c r="IN20" s="28"/>
      <c r="IO20" s="28">
        <v>746</v>
      </c>
      <c r="IP20" s="28"/>
      <c r="IQ20" s="28">
        <v>4</v>
      </c>
      <c r="IR20" s="28"/>
      <c r="IS20" s="28"/>
      <c r="IT20" s="28"/>
      <c r="IU20" s="28"/>
      <c r="IV20" s="28"/>
      <c r="IW20" s="85"/>
    </row>
    <row r="21" spans="1:257" s="86" customFormat="1">
      <c r="A21" s="26">
        <v>16</v>
      </c>
      <c r="B21" s="44"/>
      <c r="C21" s="44" t="s">
        <v>60</v>
      </c>
      <c r="D21" s="27" t="s">
        <v>877</v>
      </c>
      <c r="E21" s="84">
        <f t="shared" si="0"/>
        <v>44181</v>
      </c>
      <c r="F21" s="23">
        <f t="shared" si="1"/>
        <v>42</v>
      </c>
      <c r="G21" s="28"/>
      <c r="H21" s="28"/>
      <c r="I21" s="28"/>
      <c r="J21" s="28">
        <v>40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>
        <v>84</v>
      </c>
      <c r="V21" s="28"/>
      <c r="W21" s="28"/>
      <c r="X21" s="28"/>
      <c r="Y21" s="28"/>
      <c r="Z21" s="28"/>
      <c r="AA21" s="28">
        <v>125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>
        <v>1831</v>
      </c>
      <c r="AX21" s="28">
        <v>2</v>
      </c>
      <c r="AY21" s="28">
        <v>204</v>
      </c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>
        <v>28</v>
      </c>
      <c r="BM21" s="28">
        <v>35577</v>
      </c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>
        <v>7</v>
      </c>
      <c r="CK21" s="28"/>
      <c r="CL21" s="28"/>
      <c r="CM21" s="28"/>
      <c r="CN21" s="28"/>
      <c r="CO21" s="28">
        <v>33</v>
      </c>
      <c r="CP21" s="28"/>
      <c r="CQ21" s="28">
        <v>501</v>
      </c>
      <c r="CR21" s="28">
        <v>10</v>
      </c>
      <c r="CS21" s="28"/>
      <c r="CT21" s="28">
        <v>8</v>
      </c>
      <c r="CU21" s="28"/>
      <c r="CV21" s="28"/>
      <c r="CW21" s="28"/>
      <c r="CX21" s="28"/>
      <c r="CY21" s="28"/>
      <c r="CZ21" s="28"/>
      <c r="DA21" s="28"/>
      <c r="DB21" s="28"/>
      <c r="DC21" s="28"/>
      <c r="DD21" s="28">
        <v>90</v>
      </c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>
        <v>11</v>
      </c>
      <c r="DU21" s="28">
        <v>1</v>
      </c>
      <c r="DV21" s="28"/>
      <c r="DW21" s="28"/>
      <c r="DX21" s="28"/>
      <c r="DY21" s="28"/>
      <c r="DZ21" s="28"/>
      <c r="EA21" s="28"/>
      <c r="EB21" s="28">
        <v>2</v>
      </c>
      <c r="EC21" s="28">
        <v>1</v>
      </c>
      <c r="ED21" s="28"/>
      <c r="EE21" s="28">
        <v>3</v>
      </c>
      <c r="EF21" s="28"/>
      <c r="EG21" s="28"/>
      <c r="EH21" s="28">
        <v>78</v>
      </c>
      <c r="EI21" s="28"/>
      <c r="EJ21" s="28"/>
      <c r="EK21" s="28"/>
      <c r="EL21" s="28"/>
      <c r="EM21" s="28"/>
      <c r="EN21" s="28"/>
      <c r="EO21" s="28">
        <v>3</v>
      </c>
      <c r="EP21" s="28"/>
      <c r="EQ21" s="28"/>
      <c r="ER21" s="28"/>
      <c r="ES21" s="28"/>
      <c r="ET21" s="28"/>
      <c r="EU21" s="28"/>
      <c r="EV21" s="28">
        <v>53</v>
      </c>
      <c r="EW21" s="28"/>
      <c r="EX21" s="28"/>
      <c r="EY21" s="28"/>
      <c r="EZ21" s="28"/>
      <c r="FA21" s="28"/>
      <c r="FB21" s="28"/>
      <c r="FC21" s="28"/>
      <c r="FD21" s="28"/>
      <c r="FE21" s="28"/>
      <c r="FF21" s="28">
        <v>723</v>
      </c>
      <c r="FG21" s="28"/>
      <c r="FH21" s="28"/>
      <c r="FI21" s="28"/>
      <c r="FJ21" s="28"/>
      <c r="FK21" s="28"/>
      <c r="FL21" s="28">
        <v>665</v>
      </c>
      <c r="FM21" s="28"/>
      <c r="FN21" s="28">
        <v>73</v>
      </c>
      <c r="FO21" s="28"/>
      <c r="FP21" s="28">
        <v>2</v>
      </c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>
        <v>703</v>
      </c>
      <c r="GB21" s="28"/>
      <c r="GC21" s="28">
        <v>23</v>
      </c>
      <c r="GD21" s="28">
        <v>108</v>
      </c>
      <c r="GE21" s="28"/>
      <c r="GF21" s="28"/>
      <c r="GG21" s="28">
        <v>12</v>
      </c>
      <c r="GH21" s="28">
        <v>121</v>
      </c>
      <c r="GI21" s="28"/>
      <c r="GJ21" s="28">
        <v>44</v>
      </c>
      <c r="GK21" s="28"/>
      <c r="GL21" s="28"/>
      <c r="GM21" s="28"/>
      <c r="GN21" s="28"/>
      <c r="GO21" s="28">
        <v>1</v>
      </c>
      <c r="GP21" s="28"/>
      <c r="GQ21" s="28"/>
      <c r="GR21" s="28"/>
      <c r="GS21" s="28"/>
      <c r="GT21" s="28"/>
      <c r="GU21" s="28"/>
      <c r="GV21" s="28">
        <v>562</v>
      </c>
      <c r="GW21" s="28">
        <v>5</v>
      </c>
      <c r="GX21" s="28"/>
      <c r="GY21" s="28"/>
      <c r="GZ21" s="28">
        <v>240</v>
      </c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>
        <v>236</v>
      </c>
      <c r="HQ21" s="28"/>
      <c r="HR21" s="28"/>
      <c r="HS21" s="28">
        <v>8</v>
      </c>
      <c r="HT21" s="28">
        <v>1565</v>
      </c>
      <c r="HU21" s="28"/>
      <c r="HV21" s="28"/>
      <c r="HW21" s="28"/>
      <c r="HX21" s="28"/>
      <c r="HY21" s="28"/>
      <c r="HZ21" s="28"/>
      <c r="IA21" s="28"/>
      <c r="IB21" s="28"/>
      <c r="IC21" s="28">
        <v>12</v>
      </c>
      <c r="ID21" s="28">
        <v>15</v>
      </c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>
        <v>371</v>
      </c>
      <c r="IP21" s="28"/>
      <c r="IQ21" s="28"/>
      <c r="IR21" s="28"/>
      <c r="IS21" s="28"/>
      <c r="IT21" s="28"/>
      <c r="IU21" s="28"/>
      <c r="IV21" s="28"/>
      <c r="IW21" s="85"/>
    </row>
    <row r="22" spans="1:257" s="86" customFormat="1">
      <c r="A22" s="26">
        <v>17</v>
      </c>
      <c r="B22" s="44">
        <v>3511</v>
      </c>
      <c r="C22" s="44" t="s">
        <v>44</v>
      </c>
      <c r="D22" s="27" t="s">
        <v>885</v>
      </c>
      <c r="E22" s="84">
        <f t="shared" si="0"/>
        <v>43320</v>
      </c>
      <c r="F22" s="23">
        <f t="shared" si="1"/>
        <v>2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>
        <v>33670</v>
      </c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>
        <v>9650</v>
      </c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85"/>
    </row>
    <row r="23" spans="1:257" s="86" customFormat="1">
      <c r="A23" s="26">
        <v>18</v>
      </c>
      <c r="B23" s="44">
        <v>1915</v>
      </c>
      <c r="C23" s="44" t="s">
        <v>44</v>
      </c>
      <c r="D23" s="27" t="s">
        <v>898</v>
      </c>
      <c r="E23" s="84">
        <f t="shared" si="0"/>
        <v>39196</v>
      </c>
      <c r="F23" s="23">
        <f t="shared" si="1"/>
        <v>114</v>
      </c>
      <c r="G23" s="28"/>
      <c r="H23" s="28"/>
      <c r="I23" s="28">
        <v>36</v>
      </c>
      <c r="J23" s="28">
        <v>30</v>
      </c>
      <c r="K23" s="28"/>
      <c r="L23" s="28"/>
      <c r="M23" s="28">
        <v>1</v>
      </c>
      <c r="N23" s="28">
        <v>1</v>
      </c>
      <c r="O23" s="28"/>
      <c r="P23" s="28"/>
      <c r="Q23" s="28"/>
      <c r="R23" s="28">
        <v>20</v>
      </c>
      <c r="S23" s="28">
        <v>62</v>
      </c>
      <c r="T23" s="28"/>
      <c r="U23" s="28">
        <v>35</v>
      </c>
      <c r="V23" s="28">
        <v>12</v>
      </c>
      <c r="W23" s="28"/>
      <c r="X23" s="28">
        <v>15</v>
      </c>
      <c r="Y23" s="28"/>
      <c r="Z23" s="28"/>
      <c r="AA23" s="28">
        <v>495</v>
      </c>
      <c r="AB23" s="28"/>
      <c r="AC23" s="28">
        <v>192</v>
      </c>
      <c r="AD23" s="28"/>
      <c r="AE23" s="28"/>
      <c r="AF23" s="28"/>
      <c r="AG23" s="28">
        <v>3</v>
      </c>
      <c r="AH23" s="28"/>
      <c r="AI23" s="28">
        <v>21</v>
      </c>
      <c r="AJ23" s="28"/>
      <c r="AK23" s="28"/>
      <c r="AL23" s="28">
        <v>13</v>
      </c>
      <c r="AM23" s="28"/>
      <c r="AN23" s="28"/>
      <c r="AO23" s="28"/>
      <c r="AP23" s="28">
        <v>275</v>
      </c>
      <c r="AQ23" s="28"/>
      <c r="AR23" s="28"/>
      <c r="AS23" s="28"/>
      <c r="AT23" s="28"/>
      <c r="AU23" s="28"/>
      <c r="AV23" s="28">
        <v>17</v>
      </c>
      <c r="AW23" s="28">
        <v>8420</v>
      </c>
      <c r="AX23" s="28">
        <v>33</v>
      </c>
      <c r="AY23" s="28">
        <v>840</v>
      </c>
      <c r="AZ23" s="28"/>
      <c r="BA23" s="28">
        <v>8</v>
      </c>
      <c r="BB23" s="28"/>
      <c r="BC23" s="28">
        <v>175</v>
      </c>
      <c r="BD23" s="28">
        <v>3</v>
      </c>
      <c r="BE23" s="28"/>
      <c r="BF23" s="28">
        <v>53</v>
      </c>
      <c r="BG23" s="28"/>
      <c r="BH23" s="28"/>
      <c r="BI23" s="28"/>
      <c r="BJ23" s="28"/>
      <c r="BK23" s="28">
        <v>4</v>
      </c>
      <c r="BL23" s="28">
        <v>251</v>
      </c>
      <c r="BM23" s="28">
        <v>5310</v>
      </c>
      <c r="BN23" s="28"/>
      <c r="BO23" s="28"/>
      <c r="BP23" s="28"/>
      <c r="BQ23" s="28"/>
      <c r="BR23" s="28"/>
      <c r="BS23" s="28"/>
      <c r="BT23" s="28"/>
      <c r="BU23" s="28"/>
      <c r="BV23" s="28"/>
      <c r="BW23" s="28">
        <v>16</v>
      </c>
      <c r="BX23" s="28"/>
      <c r="BY23" s="28"/>
      <c r="BZ23" s="28">
        <v>13</v>
      </c>
      <c r="CA23" s="28">
        <v>2</v>
      </c>
      <c r="CB23" s="28"/>
      <c r="CC23" s="28"/>
      <c r="CD23" s="28"/>
      <c r="CE23" s="28"/>
      <c r="CF23" s="28"/>
      <c r="CG23" s="28">
        <v>8</v>
      </c>
      <c r="CH23" s="28"/>
      <c r="CI23" s="28">
        <v>6</v>
      </c>
      <c r="CJ23" s="28">
        <v>342</v>
      </c>
      <c r="CK23" s="28">
        <v>39</v>
      </c>
      <c r="CL23" s="28">
        <v>36</v>
      </c>
      <c r="CM23" s="28"/>
      <c r="CN23" s="28">
        <v>4</v>
      </c>
      <c r="CO23" s="28">
        <v>219</v>
      </c>
      <c r="CP23" s="28">
        <v>123</v>
      </c>
      <c r="CQ23" s="28">
        <v>335</v>
      </c>
      <c r="CR23" s="28">
        <v>45</v>
      </c>
      <c r="CS23" s="28">
        <v>2</v>
      </c>
      <c r="CT23" s="28">
        <v>70</v>
      </c>
      <c r="CU23" s="28"/>
      <c r="CV23" s="28">
        <v>3</v>
      </c>
      <c r="CW23" s="28">
        <v>127</v>
      </c>
      <c r="CX23" s="28"/>
      <c r="CY23" s="28"/>
      <c r="CZ23" s="28">
        <v>6</v>
      </c>
      <c r="DA23" s="28"/>
      <c r="DB23" s="28"/>
      <c r="DC23" s="28"/>
      <c r="DD23" s="28">
        <v>39</v>
      </c>
      <c r="DE23" s="28"/>
      <c r="DF23" s="28"/>
      <c r="DG23" s="28">
        <v>56</v>
      </c>
      <c r="DH23" s="28">
        <v>19</v>
      </c>
      <c r="DI23" s="28"/>
      <c r="DJ23" s="28"/>
      <c r="DK23" s="28">
        <v>13</v>
      </c>
      <c r="DL23" s="28"/>
      <c r="DM23" s="28"/>
      <c r="DN23" s="28"/>
      <c r="DO23" s="28"/>
      <c r="DP23" s="28">
        <v>6</v>
      </c>
      <c r="DQ23" s="28">
        <v>31</v>
      </c>
      <c r="DR23" s="28">
        <v>35</v>
      </c>
      <c r="DS23" s="28">
        <v>18</v>
      </c>
      <c r="DT23" s="28"/>
      <c r="DU23" s="28">
        <v>65</v>
      </c>
      <c r="DV23" s="28">
        <v>12</v>
      </c>
      <c r="DW23" s="28"/>
      <c r="DX23" s="28"/>
      <c r="DY23" s="28">
        <v>5</v>
      </c>
      <c r="DZ23" s="28"/>
      <c r="EA23" s="28"/>
      <c r="EB23" s="28">
        <v>12</v>
      </c>
      <c r="EC23" s="28">
        <v>94</v>
      </c>
      <c r="ED23" s="28">
        <v>135</v>
      </c>
      <c r="EE23" s="28">
        <v>20</v>
      </c>
      <c r="EF23" s="28"/>
      <c r="EG23" s="28"/>
      <c r="EH23" s="28">
        <v>801</v>
      </c>
      <c r="EI23" s="28"/>
      <c r="EJ23" s="28"/>
      <c r="EK23" s="28"/>
      <c r="EL23" s="28"/>
      <c r="EM23" s="28">
        <v>91</v>
      </c>
      <c r="EN23" s="28">
        <v>2</v>
      </c>
      <c r="EO23" s="28">
        <v>28</v>
      </c>
      <c r="EP23" s="28"/>
      <c r="EQ23" s="28"/>
      <c r="ER23" s="28"/>
      <c r="ES23" s="28">
        <v>1</v>
      </c>
      <c r="ET23" s="28"/>
      <c r="EU23" s="28"/>
      <c r="EV23" s="28">
        <v>62</v>
      </c>
      <c r="EW23" s="28"/>
      <c r="EX23" s="28">
        <v>29</v>
      </c>
      <c r="EY23" s="28"/>
      <c r="EZ23" s="28">
        <v>10</v>
      </c>
      <c r="FA23" s="28"/>
      <c r="FB23" s="28"/>
      <c r="FC23" s="28"/>
      <c r="FD23" s="28">
        <v>4</v>
      </c>
      <c r="FE23" s="28"/>
      <c r="FF23" s="28">
        <v>4670</v>
      </c>
      <c r="FG23" s="28">
        <v>3</v>
      </c>
      <c r="FH23" s="28"/>
      <c r="FI23" s="28"/>
      <c r="FJ23" s="28">
        <v>2</v>
      </c>
      <c r="FK23" s="28"/>
      <c r="FL23" s="28">
        <v>1435</v>
      </c>
      <c r="FM23" s="28"/>
      <c r="FN23" s="28">
        <v>138</v>
      </c>
      <c r="FO23" s="28"/>
      <c r="FP23" s="28">
        <v>53</v>
      </c>
      <c r="FQ23" s="28"/>
      <c r="FR23" s="28">
        <v>3</v>
      </c>
      <c r="FS23" s="28"/>
      <c r="FT23" s="28">
        <v>3</v>
      </c>
      <c r="FU23" s="28">
        <v>3</v>
      </c>
      <c r="FV23" s="28"/>
      <c r="FW23" s="28">
        <v>14</v>
      </c>
      <c r="FX23" s="28">
        <v>4</v>
      </c>
      <c r="FY23" s="28"/>
      <c r="FZ23" s="28"/>
      <c r="GA23" s="28">
        <v>1810</v>
      </c>
      <c r="GB23" s="28"/>
      <c r="GC23" s="28">
        <v>90</v>
      </c>
      <c r="GD23" s="28">
        <v>1825</v>
      </c>
      <c r="GE23" s="28"/>
      <c r="GF23" s="28"/>
      <c r="GG23" s="28">
        <v>504</v>
      </c>
      <c r="GH23" s="28">
        <v>1210</v>
      </c>
      <c r="GI23" s="28"/>
      <c r="GJ23" s="28">
        <v>81</v>
      </c>
      <c r="GK23" s="28"/>
      <c r="GL23" s="28">
        <v>1</v>
      </c>
      <c r="GM23" s="28"/>
      <c r="GN23" s="28"/>
      <c r="GO23" s="28">
        <v>18</v>
      </c>
      <c r="GP23" s="28">
        <v>9</v>
      </c>
      <c r="GQ23" s="28">
        <v>53</v>
      </c>
      <c r="GR23" s="28"/>
      <c r="GS23" s="28"/>
      <c r="GT23" s="28"/>
      <c r="GU23" s="28">
        <v>1</v>
      </c>
      <c r="GV23" s="28">
        <v>2055</v>
      </c>
      <c r="GW23" s="28">
        <v>55</v>
      </c>
      <c r="GX23" s="28"/>
      <c r="GY23" s="28">
        <v>2</v>
      </c>
      <c r="GZ23" s="28">
        <v>175</v>
      </c>
      <c r="HA23" s="28">
        <v>140</v>
      </c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>
        <v>5</v>
      </c>
      <c r="HO23" s="28"/>
      <c r="HP23" s="28">
        <v>129</v>
      </c>
      <c r="HQ23" s="28"/>
      <c r="HR23" s="28">
        <v>20</v>
      </c>
      <c r="HS23" s="28">
        <v>108</v>
      </c>
      <c r="HT23" s="28">
        <v>3650</v>
      </c>
      <c r="HU23" s="28">
        <v>1</v>
      </c>
      <c r="HV23" s="28">
        <v>4</v>
      </c>
      <c r="HW23" s="28">
        <v>7</v>
      </c>
      <c r="HX23" s="28">
        <v>1</v>
      </c>
      <c r="HY23" s="28"/>
      <c r="HZ23" s="28"/>
      <c r="IA23" s="28"/>
      <c r="IB23" s="28"/>
      <c r="IC23" s="28">
        <v>68</v>
      </c>
      <c r="ID23" s="28">
        <v>56</v>
      </c>
      <c r="IE23" s="28"/>
      <c r="IF23" s="28"/>
      <c r="IG23" s="28"/>
      <c r="IH23" s="28">
        <v>11</v>
      </c>
      <c r="II23" s="28">
        <v>393</v>
      </c>
      <c r="IJ23" s="28">
        <v>20</v>
      </c>
      <c r="IK23" s="28">
        <v>1</v>
      </c>
      <c r="IL23" s="28"/>
      <c r="IM23" s="28"/>
      <c r="IN23" s="28"/>
      <c r="IO23" s="28">
        <v>1015</v>
      </c>
      <c r="IP23" s="28"/>
      <c r="IQ23" s="28">
        <v>21</v>
      </c>
      <c r="IR23" s="28"/>
      <c r="IS23" s="28"/>
      <c r="IT23" s="28">
        <v>4</v>
      </c>
      <c r="IU23" s="28"/>
      <c r="IV23" s="28">
        <v>16</v>
      </c>
      <c r="IW23" s="85"/>
    </row>
    <row r="24" spans="1:257" s="86" customFormat="1">
      <c r="A24" s="26">
        <v>19</v>
      </c>
      <c r="B24" s="44">
        <v>2237</v>
      </c>
      <c r="C24" s="44" t="s">
        <v>44</v>
      </c>
      <c r="D24" s="27" t="s">
        <v>882</v>
      </c>
      <c r="E24" s="84">
        <f t="shared" si="0"/>
        <v>27181</v>
      </c>
      <c r="F24" s="23">
        <f t="shared" si="1"/>
        <v>50</v>
      </c>
      <c r="G24" s="28"/>
      <c r="H24" s="28"/>
      <c r="I24" s="28"/>
      <c r="J24" s="28">
        <v>2</v>
      </c>
      <c r="K24" s="28"/>
      <c r="L24" s="28"/>
      <c r="M24" s="28"/>
      <c r="N24" s="28"/>
      <c r="O24" s="28"/>
      <c r="P24" s="28"/>
      <c r="Q24" s="28"/>
      <c r="R24" s="28">
        <v>28</v>
      </c>
      <c r="S24" s="28">
        <v>1</v>
      </c>
      <c r="T24" s="28"/>
      <c r="U24" s="28">
        <v>9</v>
      </c>
      <c r="V24" s="28"/>
      <c r="W24" s="28"/>
      <c r="X24" s="28"/>
      <c r="Y24" s="28"/>
      <c r="Z24" s="28"/>
      <c r="AA24" s="28">
        <v>54</v>
      </c>
      <c r="AB24" s="28"/>
      <c r="AC24" s="28">
        <v>16</v>
      </c>
      <c r="AD24" s="28"/>
      <c r="AE24" s="28"/>
      <c r="AF24" s="28"/>
      <c r="AG24" s="28"/>
      <c r="AH24" s="28"/>
      <c r="AI24" s="28"/>
      <c r="AJ24" s="28"/>
      <c r="AK24" s="28"/>
      <c r="AL24" s="28">
        <v>2</v>
      </c>
      <c r="AM24" s="28"/>
      <c r="AN24" s="28"/>
      <c r="AO24" s="28"/>
      <c r="AP24" s="28">
        <v>6</v>
      </c>
      <c r="AQ24" s="28"/>
      <c r="AR24" s="28"/>
      <c r="AS24" s="28"/>
      <c r="AT24" s="28"/>
      <c r="AU24" s="28"/>
      <c r="AV24" s="28"/>
      <c r="AW24" s="28">
        <v>11545</v>
      </c>
      <c r="AX24" s="28"/>
      <c r="AY24" s="28">
        <v>673</v>
      </c>
      <c r="AZ24" s="28"/>
      <c r="BA24" s="28"/>
      <c r="BB24" s="28"/>
      <c r="BC24" s="28">
        <v>1</v>
      </c>
      <c r="BD24" s="28"/>
      <c r="BE24" s="28"/>
      <c r="BF24" s="28">
        <v>12</v>
      </c>
      <c r="BG24" s="28"/>
      <c r="BH24" s="28"/>
      <c r="BI24" s="28"/>
      <c r="BJ24" s="28"/>
      <c r="BK24" s="28"/>
      <c r="BL24" s="28">
        <v>78</v>
      </c>
      <c r="BM24" s="28">
        <v>2274</v>
      </c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>
        <v>59</v>
      </c>
      <c r="CK24" s="28">
        <v>1</v>
      </c>
      <c r="CL24" s="28"/>
      <c r="CM24" s="28"/>
      <c r="CN24" s="28"/>
      <c r="CO24" s="28">
        <v>65</v>
      </c>
      <c r="CP24" s="28">
        <v>44</v>
      </c>
      <c r="CQ24" s="28">
        <v>180</v>
      </c>
      <c r="CR24" s="28">
        <v>2</v>
      </c>
      <c r="CS24" s="28"/>
      <c r="CT24" s="28">
        <v>1</v>
      </c>
      <c r="CU24" s="28"/>
      <c r="CV24" s="28"/>
      <c r="CW24" s="28">
        <v>3</v>
      </c>
      <c r="CX24" s="28"/>
      <c r="CY24" s="28"/>
      <c r="CZ24" s="28"/>
      <c r="DA24" s="28"/>
      <c r="DB24" s="28"/>
      <c r="DC24" s="28"/>
      <c r="DD24" s="28">
        <v>36</v>
      </c>
      <c r="DE24" s="28"/>
      <c r="DF24" s="28"/>
      <c r="DG24" s="28">
        <v>2</v>
      </c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>
        <v>8</v>
      </c>
      <c r="DV24" s="28"/>
      <c r="DW24" s="28"/>
      <c r="DX24" s="28"/>
      <c r="DY24" s="28"/>
      <c r="DZ24" s="28"/>
      <c r="EA24" s="28"/>
      <c r="EB24" s="28"/>
      <c r="EC24" s="28">
        <v>23</v>
      </c>
      <c r="ED24" s="28">
        <v>16</v>
      </c>
      <c r="EE24" s="28"/>
      <c r="EF24" s="28"/>
      <c r="EG24" s="28"/>
      <c r="EH24" s="28">
        <v>536</v>
      </c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>
        <v>3372</v>
      </c>
      <c r="FG24" s="28"/>
      <c r="FH24" s="28"/>
      <c r="FI24" s="28"/>
      <c r="FJ24" s="28"/>
      <c r="FK24" s="28"/>
      <c r="FL24" s="28">
        <v>311</v>
      </c>
      <c r="FM24" s="28"/>
      <c r="FN24" s="28">
        <v>62</v>
      </c>
      <c r="FO24" s="28"/>
      <c r="FP24" s="28">
        <v>29</v>
      </c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>
        <v>1648</v>
      </c>
      <c r="GB24" s="28"/>
      <c r="GC24" s="28">
        <v>3</v>
      </c>
      <c r="GD24" s="28">
        <v>1075</v>
      </c>
      <c r="GE24" s="28"/>
      <c r="GF24" s="28"/>
      <c r="GG24" s="28">
        <v>21</v>
      </c>
      <c r="GH24" s="28">
        <v>139</v>
      </c>
      <c r="GI24" s="28"/>
      <c r="GJ24" s="28">
        <v>30</v>
      </c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>
        <v>2127</v>
      </c>
      <c r="GW24" s="28"/>
      <c r="GX24" s="28"/>
      <c r="GY24" s="28"/>
      <c r="GZ24" s="28">
        <v>286</v>
      </c>
      <c r="HA24" s="28">
        <v>25</v>
      </c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>
        <v>59</v>
      </c>
      <c r="HQ24" s="28"/>
      <c r="HR24" s="28"/>
      <c r="HS24" s="28">
        <v>3</v>
      </c>
      <c r="HT24" s="28">
        <v>2031</v>
      </c>
      <c r="HU24" s="28"/>
      <c r="HV24" s="28"/>
      <c r="HW24" s="28"/>
      <c r="HX24" s="28"/>
      <c r="HY24" s="28"/>
      <c r="HZ24" s="28"/>
      <c r="IA24" s="28"/>
      <c r="IB24" s="28"/>
      <c r="IC24" s="28">
        <v>3</v>
      </c>
      <c r="ID24" s="28">
        <v>8</v>
      </c>
      <c r="IE24" s="28"/>
      <c r="IF24" s="28"/>
      <c r="IG24" s="28"/>
      <c r="IH24" s="28"/>
      <c r="II24" s="28">
        <v>108</v>
      </c>
      <c r="IJ24" s="28">
        <v>6</v>
      </c>
      <c r="IK24" s="28">
        <v>2</v>
      </c>
      <c r="IL24" s="28"/>
      <c r="IM24" s="28"/>
      <c r="IN24" s="28"/>
      <c r="IO24" s="28">
        <v>156</v>
      </c>
      <c r="IP24" s="28"/>
      <c r="IQ24" s="28"/>
      <c r="IR24" s="28"/>
      <c r="IS24" s="28"/>
      <c r="IT24" s="28"/>
      <c r="IU24" s="28"/>
      <c r="IV24" s="28"/>
      <c r="IW24" s="85"/>
    </row>
    <row r="25" spans="1:257" s="86" customFormat="1">
      <c r="A25" s="26">
        <v>20</v>
      </c>
      <c r="B25" s="44">
        <v>2233</v>
      </c>
      <c r="C25" s="44" t="s">
        <v>44</v>
      </c>
      <c r="D25" s="27" t="s">
        <v>883</v>
      </c>
      <c r="E25" s="84">
        <f t="shared" si="0"/>
        <v>26066</v>
      </c>
      <c r="F25" s="23">
        <f t="shared" si="1"/>
        <v>28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>
        <v>5</v>
      </c>
      <c r="S25" s="28"/>
      <c r="T25" s="28"/>
      <c r="U25" s="28"/>
      <c r="V25" s="28"/>
      <c r="W25" s="28"/>
      <c r="X25" s="28"/>
      <c r="Y25" s="28"/>
      <c r="Z25" s="28"/>
      <c r="AA25" s="28">
        <v>12</v>
      </c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>
        <v>32</v>
      </c>
      <c r="AQ25" s="28"/>
      <c r="AR25" s="28"/>
      <c r="AS25" s="28"/>
      <c r="AT25" s="28"/>
      <c r="AU25" s="28"/>
      <c r="AV25" s="28"/>
      <c r="AW25" s="28">
        <v>21000</v>
      </c>
      <c r="AX25" s="28"/>
      <c r="AY25" s="28">
        <v>54</v>
      </c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>
        <v>22</v>
      </c>
      <c r="BM25" s="28">
        <v>1550</v>
      </c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>
        <v>5</v>
      </c>
      <c r="CP25" s="28"/>
      <c r="CQ25" s="28">
        <v>320</v>
      </c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>
        <v>10</v>
      </c>
      <c r="ED25" s="28"/>
      <c r="EE25" s="28"/>
      <c r="EF25" s="28"/>
      <c r="EG25" s="28"/>
      <c r="EH25" s="28">
        <v>50</v>
      </c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>
        <v>880</v>
      </c>
      <c r="FG25" s="28"/>
      <c r="FH25" s="28"/>
      <c r="FI25" s="28"/>
      <c r="FJ25" s="28"/>
      <c r="FK25" s="28"/>
      <c r="FL25" s="28">
        <v>115</v>
      </c>
      <c r="FM25" s="28"/>
      <c r="FN25" s="28">
        <v>10</v>
      </c>
      <c r="FO25" s="28"/>
      <c r="FP25" s="28">
        <v>4</v>
      </c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>
        <v>900</v>
      </c>
      <c r="GB25" s="28"/>
      <c r="GC25" s="28">
        <v>5</v>
      </c>
      <c r="GD25" s="28">
        <v>170</v>
      </c>
      <c r="GE25" s="28"/>
      <c r="GF25" s="28"/>
      <c r="GG25" s="28"/>
      <c r="GH25" s="28">
        <v>60</v>
      </c>
      <c r="GI25" s="28"/>
      <c r="GJ25" s="28">
        <v>32</v>
      </c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>
        <v>450</v>
      </c>
      <c r="GW25" s="28">
        <v>10</v>
      </c>
      <c r="GX25" s="28"/>
      <c r="GY25" s="28"/>
      <c r="GZ25" s="28"/>
      <c r="HA25" s="28">
        <v>40</v>
      </c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>
        <v>60</v>
      </c>
      <c r="HQ25" s="28"/>
      <c r="HR25" s="28"/>
      <c r="HS25" s="28"/>
      <c r="HT25" s="28">
        <v>160</v>
      </c>
      <c r="HU25" s="28"/>
      <c r="HV25" s="28"/>
      <c r="HW25" s="28"/>
      <c r="HX25" s="28"/>
      <c r="HY25" s="28"/>
      <c r="HZ25" s="28"/>
      <c r="IA25" s="28"/>
      <c r="IB25" s="28"/>
      <c r="IC25" s="28"/>
      <c r="ID25" s="28">
        <v>10</v>
      </c>
      <c r="IE25" s="28"/>
      <c r="IF25" s="28"/>
      <c r="IG25" s="28"/>
      <c r="IH25" s="28"/>
      <c r="II25" s="28">
        <v>80</v>
      </c>
      <c r="IJ25" s="28"/>
      <c r="IK25" s="28"/>
      <c r="IL25" s="28"/>
      <c r="IM25" s="28"/>
      <c r="IN25" s="28"/>
      <c r="IO25" s="28">
        <v>20</v>
      </c>
      <c r="IP25" s="28"/>
      <c r="IQ25" s="28"/>
      <c r="IR25" s="28"/>
      <c r="IS25" s="28"/>
      <c r="IT25" s="28"/>
      <c r="IU25" s="28"/>
      <c r="IV25" s="28"/>
      <c r="IW25" s="85"/>
    </row>
    <row r="26" spans="1:257" s="86" customFormat="1">
      <c r="A26" s="26">
        <v>21</v>
      </c>
      <c r="B26" s="44">
        <v>2492</v>
      </c>
      <c r="C26" s="44" t="s">
        <v>44</v>
      </c>
      <c r="D26" s="27" t="s">
        <v>887</v>
      </c>
      <c r="E26" s="84">
        <f t="shared" si="0"/>
        <v>25053</v>
      </c>
      <c r="F26" s="23">
        <f t="shared" si="1"/>
        <v>2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>
        <v>18598</v>
      </c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>
        <v>6455</v>
      </c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85"/>
    </row>
    <row r="27" spans="1:257" s="86" customFormat="1">
      <c r="A27" s="26">
        <v>22</v>
      </c>
      <c r="B27" s="44"/>
      <c r="C27" s="44" t="s">
        <v>44</v>
      </c>
      <c r="D27" s="27" t="s">
        <v>880</v>
      </c>
      <c r="E27" s="84">
        <f t="shared" si="0"/>
        <v>24585</v>
      </c>
      <c r="F27" s="23">
        <f t="shared" si="1"/>
        <v>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>
        <v>24585</v>
      </c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85"/>
    </row>
    <row r="28" spans="1:257" s="86" customFormat="1">
      <c r="A28" s="26">
        <v>23</v>
      </c>
      <c r="B28" s="44"/>
      <c r="C28" s="44" t="s">
        <v>178</v>
      </c>
      <c r="D28" s="27" t="s">
        <v>899</v>
      </c>
      <c r="E28" s="84">
        <f t="shared" si="0"/>
        <v>23848</v>
      </c>
      <c r="F28" s="23">
        <f t="shared" si="1"/>
        <v>56</v>
      </c>
      <c r="G28" s="28"/>
      <c r="H28" s="28"/>
      <c r="I28" s="28"/>
      <c r="J28" s="28">
        <v>2</v>
      </c>
      <c r="K28" s="28"/>
      <c r="L28" s="28"/>
      <c r="M28" s="28"/>
      <c r="N28" s="28"/>
      <c r="O28" s="28"/>
      <c r="P28" s="28"/>
      <c r="Q28" s="28"/>
      <c r="R28" s="28">
        <v>20</v>
      </c>
      <c r="S28" s="28"/>
      <c r="T28" s="28"/>
      <c r="U28" s="28">
        <v>70</v>
      </c>
      <c r="V28" s="28"/>
      <c r="W28" s="28"/>
      <c r="X28" s="28"/>
      <c r="Y28" s="28"/>
      <c r="Z28" s="28"/>
      <c r="AA28" s="28">
        <v>255</v>
      </c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>
        <v>14</v>
      </c>
      <c r="AM28" s="28"/>
      <c r="AN28" s="28"/>
      <c r="AO28" s="28"/>
      <c r="AP28" s="28">
        <v>79</v>
      </c>
      <c r="AQ28" s="28"/>
      <c r="AR28" s="28"/>
      <c r="AS28" s="28"/>
      <c r="AT28" s="28"/>
      <c r="AU28" s="28"/>
      <c r="AV28" s="28"/>
      <c r="AW28" s="28">
        <v>2410</v>
      </c>
      <c r="AX28" s="28"/>
      <c r="AY28" s="28">
        <v>545</v>
      </c>
      <c r="AZ28" s="28"/>
      <c r="BA28" s="28"/>
      <c r="BB28" s="28"/>
      <c r="BC28" s="28">
        <v>17</v>
      </c>
      <c r="BD28" s="28">
        <v>2</v>
      </c>
      <c r="BE28" s="28"/>
      <c r="BF28" s="28"/>
      <c r="BG28" s="28"/>
      <c r="BH28" s="28"/>
      <c r="BI28" s="28"/>
      <c r="BJ28" s="28"/>
      <c r="BK28" s="28"/>
      <c r="BL28" s="28">
        <v>102</v>
      </c>
      <c r="BM28" s="28">
        <v>3625</v>
      </c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>
        <v>36</v>
      </c>
      <c r="CJ28" s="28">
        <v>60</v>
      </c>
      <c r="CK28" s="28"/>
      <c r="CL28" s="28"/>
      <c r="CM28" s="28"/>
      <c r="CN28" s="28"/>
      <c r="CO28" s="28">
        <v>175</v>
      </c>
      <c r="CP28" s="28">
        <v>2</v>
      </c>
      <c r="CQ28" s="28">
        <v>342</v>
      </c>
      <c r="CR28" s="28">
        <v>120</v>
      </c>
      <c r="CS28" s="28"/>
      <c r="CT28" s="28">
        <v>43</v>
      </c>
      <c r="CU28" s="28"/>
      <c r="CV28" s="28"/>
      <c r="CW28" s="28">
        <v>35</v>
      </c>
      <c r="CX28" s="28"/>
      <c r="CY28" s="28"/>
      <c r="CZ28" s="28"/>
      <c r="DA28" s="28"/>
      <c r="DB28" s="28"/>
      <c r="DC28" s="28"/>
      <c r="DD28" s="28">
        <v>270</v>
      </c>
      <c r="DE28" s="28"/>
      <c r="DF28" s="28"/>
      <c r="DG28" s="28"/>
      <c r="DH28" s="28">
        <v>1</v>
      </c>
      <c r="DI28" s="28"/>
      <c r="DJ28" s="28"/>
      <c r="DK28" s="28"/>
      <c r="DL28" s="28"/>
      <c r="DM28" s="28"/>
      <c r="DN28" s="28"/>
      <c r="DO28" s="28"/>
      <c r="DP28" s="28"/>
      <c r="DQ28" s="28"/>
      <c r="DR28" s="28">
        <v>14</v>
      </c>
      <c r="DS28" s="28"/>
      <c r="DT28" s="28"/>
      <c r="DU28" s="28">
        <v>28</v>
      </c>
      <c r="DV28" s="28"/>
      <c r="DW28" s="28"/>
      <c r="DX28" s="28"/>
      <c r="DY28" s="28"/>
      <c r="DZ28" s="28"/>
      <c r="EA28" s="28"/>
      <c r="EB28" s="28"/>
      <c r="EC28" s="28">
        <v>90</v>
      </c>
      <c r="ED28" s="28">
        <v>68</v>
      </c>
      <c r="EE28" s="28"/>
      <c r="EF28" s="28"/>
      <c r="EG28" s="28"/>
      <c r="EH28" s="28">
        <v>430</v>
      </c>
      <c r="EI28" s="28"/>
      <c r="EJ28" s="28"/>
      <c r="EK28" s="28"/>
      <c r="EL28" s="28"/>
      <c r="EM28" s="28">
        <v>2</v>
      </c>
      <c r="EN28" s="28"/>
      <c r="EO28" s="28"/>
      <c r="EP28" s="28"/>
      <c r="EQ28" s="28"/>
      <c r="ER28" s="28"/>
      <c r="ES28" s="28"/>
      <c r="ET28" s="28"/>
      <c r="EU28" s="28"/>
      <c r="EV28" s="28">
        <v>10</v>
      </c>
      <c r="EW28" s="28"/>
      <c r="EX28" s="28"/>
      <c r="EY28" s="28"/>
      <c r="EZ28" s="28"/>
      <c r="FA28" s="28"/>
      <c r="FB28" s="28">
        <v>1</v>
      </c>
      <c r="FC28" s="28"/>
      <c r="FD28" s="28"/>
      <c r="FE28" s="28"/>
      <c r="FF28" s="28">
        <v>1695</v>
      </c>
      <c r="FG28" s="28">
        <v>4</v>
      </c>
      <c r="FH28" s="28"/>
      <c r="FI28" s="28"/>
      <c r="FJ28" s="28"/>
      <c r="FK28" s="28"/>
      <c r="FL28" s="28">
        <v>621</v>
      </c>
      <c r="FM28" s="28"/>
      <c r="FN28" s="28">
        <v>81</v>
      </c>
      <c r="FO28" s="28"/>
      <c r="FP28" s="28">
        <v>41</v>
      </c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>
        <v>6110</v>
      </c>
      <c r="GB28" s="28">
        <v>15</v>
      </c>
      <c r="GC28" s="28">
        <v>46</v>
      </c>
      <c r="GD28" s="28">
        <v>715</v>
      </c>
      <c r="GE28" s="28"/>
      <c r="GF28" s="28"/>
      <c r="GG28" s="28">
        <v>28</v>
      </c>
      <c r="GH28" s="28">
        <v>630</v>
      </c>
      <c r="GI28" s="28"/>
      <c r="GJ28" s="28">
        <v>55</v>
      </c>
      <c r="GK28" s="28"/>
      <c r="GL28" s="28"/>
      <c r="GM28" s="28"/>
      <c r="GN28" s="28"/>
      <c r="GO28" s="28">
        <v>5</v>
      </c>
      <c r="GP28" s="28"/>
      <c r="GQ28" s="28"/>
      <c r="GR28" s="28"/>
      <c r="GS28" s="28"/>
      <c r="GT28" s="28"/>
      <c r="GU28" s="28"/>
      <c r="GV28" s="28">
        <v>415</v>
      </c>
      <c r="GW28" s="28">
        <v>6</v>
      </c>
      <c r="GX28" s="28"/>
      <c r="GY28" s="28"/>
      <c r="GZ28" s="28">
        <v>2030</v>
      </c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>
        <v>1</v>
      </c>
      <c r="HO28" s="28"/>
      <c r="HP28" s="28">
        <v>631</v>
      </c>
      <c r="HQ28" s="28"/>
      <c r="HR28" s="28"/>
      <c r="HS28" s="28">
        <v>77</v>
      </c>
      <c r="HT28" s="28">
        <v>1179</v>
      </c>
      <c r="HU28" s="28"/>
      <c r="HV28" s="28"/>
      <c r="HW28" s="28"/>
      <c r="HX28" s="28"/>
      <c r="HY28" s="28"/>
      <c r="HZ28" s="28"/>
      <c r="IA28" s="28"/>
      <c r="IB28" s="28"/>
      <c r="IC28" s="28">
        <v>1</v>
      </c>
      <c r="ID28" s="28">
        <v>75</v>
      </c>
      <c r="IE28" s="28"/>
      <c r="IF28" s="28"/>
      <c r="IG28" s="28"/>
      <c r="IH28" s="28"/>
      <c r="II28" s="28">
        <v>50</v>
      </c>
      <c r="IJ28" s="28">
        <v>1</v>
      </c>
      <c r="IK28" s="28"/>
      <c r="IL28" s="28"/>
      <c r="IM28" s="28"/>
      <c r="IN28" s="28"/>
      <c r="IO28" s="28">
        <v>441</v>
      </c>
      <c r="IP28" s="28">
        <v>27</v>
      </c>
      <c r="IQ28" s="28"/>
      <c r="IR28" s="28"/>
      <c r="IS28" s="28"/>
      <c r="IT28" s="28"/>
      <c r="IU28" s="28"/>
      <c r="IV28" s="28"/>
      <c r="IW28" s="85"/>
    </row>
    <row r="29" spans="1:257" s="86" customFormat="1">
      <c r="A29" s="26">
        <v>24</v>
      </c>
      <c r="B29" s="44">
        <v>2039</v>
      </c>
      <c r="C29" s="44" t="s">
        <v>44</v>
      </c>
      <c r="D29" s="27" t="s">
        <v>889</v>
      </c>
      <c r="E29" s="84">
        <f t="shared" si="0"/>
        <v>21296</v>
      </c>
      <c r="F29" s="23">
        <f t="shared" si="1"/>
        <v>36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>
        <v>15</v>
      </c>
      <c r="S29" s="28">
        <v>1</v>
      </c>
      <c r="T29" s="28"/>
      <c r="U29" s="28">
        <v>4</v>
      </c>
      <c r="V29" s="28"/>
      <c r="W29" s="28"/>
      <c r="X29" s="28"/>
      <c r="Y29" s="28"/>
      <c r="Z29" s="28"/>
      <c r="AA29" s="28">
        <v>21</v>
      </c>
      <c r="AB29" s="28"/>
      <c r="AC29" s="28">
        <v>82</v>
      </c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>
        <v>17</v>
      </c>
      <c r="AQ29" s="28"/>
      <c r="AR29" s="28"/>
      <c r="AS29" s="28"/>
      <c r="AT29" s="28"/>
      <c r="AU29" s="28"/>
      <c r="AV29" s="28"/>
      <c r="AW29" s="28">
        <v>12620</v>
      </c>
      <c r="AX29" s="28"/>
      <c r="AY29" s="28">
        <v>185</v>
      </c>
      <c r="AZ29" s="28"/>
      <c r="BA29" s="28"/>
      <c r="BB29" s="28"/>
      <c r="BC29" s="28"/>
      <c r="BD29" s="28"/>
      <c r="BE29" s="28"/>
      <c r="BF29" s="28">
        <v>30</v>
      </c>
      <c r="BG29" s="28"/>
      <c r="BH29" s="28"/>
      <c r="BI29" s="28"/>
      <c r="BJ29" s="28"/>
      <c r="BK29" s="28"/>
      <c r="BL29" s="28">
        <v>27</v>
      </c>
      <c r="BM29" s="28">
        <v>1230</v>
      </c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>
        <v>136</v>
      </c>
      <c r="CK29" s="28"/>
      <c r="CL29" s="28"/>
      <c r="CM29" s="28"/>
      <c r="CN29" s="28"/>
      <c r="CO29" s="28"/>
      <c r="CP29" s="28"/>
      <c r="CQ29" s="28">
        <v>17</v>
      </c>
      <c r="CR29" s="28"/>
      <c r="CS29" s="28"/>
      <c r="CT29" s="28"/>
      <c r="CU29" s="28"/>
      <c r="CV29" s="28"/>
      <c r="CW29" s="28">
        <v>18</v>
      </c>
      <c r="CX29" s="28"/>
      <c r="CY29" s="28"/>
      <c r="CZ29" s="28"/>
      <c r="DA29" s="28"/>
      <c r="DB29" s="28"/>
      <c r="DC29" s="28"/>
      <c r="DD29" s="28">
        <v>1</v>
      </c>
      <c r="DE29" s="28"/>
      <c r="DF29" s="28"/>
      <c r="DG29" s="28">
        <v>7</v>
      </c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>
        <v>8</v>
      </c>
      <c r="ED29" s="28">
        <v>115</v>
      </c>
      <c r="EE29" s="28"/>
      <c r="EF29" s="28"/>
      <c r="EG29" s="28"/>
      <c r="EH29" s="28">
        <v>580</v>
      </c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>
        <v>770</v>
      </c>
      <c r="FG29" s="28"/>
      <c r="FH29" s="28"/>
      <c r="FI29" s="28"/>
      <c r="FJ29" s="28"/>
      <c r="FK29" s="28"/>
      <c r="FL29" s="28">
        <v>128</v>
      </c>
      <c r="FM29" s="28"/>
      <c r="FN29" s="28">
        <v>5</v>
      </c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>
        <v>890</v>
      </c>
      <c r="GB29" s="28"/>
      <c r="GC29" s="28">
        <v>6</v>
      </c>
      <c r="GD29" s="28">
        <v>234</v>
      </c>
      <c r="GE29" s="28"/>
      <c r="GF29" s="28"/>
      <c r="GG29" s="28">
        <v>106</v>
      </c>
      <c r="GH29" s="28">
        <v>384</v>
      </c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>
        <v>1752</v>
      </c>
      <c r="GW29" s="28">
        <v>4</v>
      </c>
      <c r="GX29" s="28"/>
      <c r="GY29" s="28"/>
      <c r="GZ29" s="28"/>
      <c r="HA29" s="28">
        <v>41</v>
      </c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>
        <v>2</v>
      </c>
      <c r="HQ29" s="28"/>
      <c r="HR29" s="28"/>
      <c r="HS29" s="28">
        <v>13</v>
      </c>
      <c r="HT29" s="28">
        <v>1610</v>
      </c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>
        <v>208</v>
      </c>
      <c r="IJ29" s="28"/>
      <c r="IK29" s="28">
        <v>2</v>
      </c>
      <c r="IL29" s="28"/>
      <c r="IM29" s="28"/>
      <c r="IN29" s="28"/>
      <c r="IO29" s="28">
        <v>27</v>
      </c>
      <c r="IP29" s="28"/>
      <c r="IQ29" s="28"/>
      <c r="IR29" s="28"/>
      <c r="IS29" s="28"/>
      <c r="IT29" s="28"/>
      <c r="IU29" s="28"/>
      <c r="IV29" s="28"/>
      <c r="IW29" s="85"/>
    </row>
    <row r="30" spans="1:257" s="86" customFormat="1">
      <c r="A30" s="26">
        <v>25</v>
      </c>
      <c r="B30" s="44"/>
      <c r="C30" s="44" t="s">
        <v>244</v>
      </c>
      <c r="D30" s="27" t="s">
        <v>873</v>
      </c>
      <c r="E30" s="84">
        <f t="shared" si="0"/>
        <v>17423</v>
      </c>
      <c r="F30" s="23">
        <f t="shared" si="1"/>
        <v>49</v>
      </c>
      <c r="G30" s="87"/>
      <c r="H30" s="87"/>
      <c r="I30" s="87">
        <v>4</v>
      </c>
      <c r="J30" s="87">
        <v>238</v>
      </c>
      <c r="K30" s="87"/>
      <c r="L30" s="87"/>
      <c r="M30" s="87"/>
      <c r="N30" s="87"/>
      <c r="O30" s="87"/>
      <c r="P30" s="87"/>
      <c r="Q30" s="87"/>
      <c r="R30" s="87">
        <v>7</v>
      </c>
      <c r="S30" s="87"/>
      <c r="T30" s="87"/>
      <c r="U30" s="87">
        <v>23</v>
      </c>
      <c r="V30" s="87"/>
      <c r="W30" s="87"/>
      <c r="X30" s="87"/>
      <c r="Y30" s="87">
        <v>1</v>
      </c>
      <c r="Z30" s="87"/>
      <c r="AA30" s="87">
        <v>282</v>
      </c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>
        <v>2</v>
      </c>
      <c r="AM30" s="87"/>
      <c r="AN30" s="87"/>
      <c r="AO30" s="87"/>
      <c r="AP30" s="87">
        <v>7</v>
      </c>
      <c r="AQ30" s="87"/>
      <c r="AR30" s="87"/>
      <c r="AS30" s="87"/>
      <c r="AT30" s="87"/>
      <c r="AU30" s="87"/>
      <c r="AV30" s="87"/>
      <c r="AW30" s="88">
        <v>1495</v>
      </c>
      <c r="AX30" s="87"/>
      <c r="AY30" s="87">
        <v>444</v>
      </c>
      <c r="AZ30" s="87"/>
      <c r="BA30" s="87"/>
      <c r="BB30" s="87"/>
      <c r="BC30" s="87">
        <v>122</v>
      </c>
      <c r="BD30" s="87"/>
      <c r="BE30" s="87"/>
      <c r="BF30" s="87"/>
      <c r="BG30" s="87"/>
      <c r="BH30" s="87"/>
      <c r="BI30" s="87"/>
      <c r="BJ30" s="87"/>
      <c r="BK30" s="87"/>
      <c r="BL30" s="87">
        <v>167</v>
      </c>
      <c r="BM30" s="87">
        <v>781</v>
      </c>
      <c r="BN30" s="87"/>
      <c r="BO30" s="87"/>
      <c r="BP30" s="87"/>
      <c r="BQ30" s="87"/>
      <c r="BR30" s="87"/>
      <c r="BS30" s="87">
        <v>1411</v>
      </c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9"/>
      <c r="CI30" s="87"/>
      <c r="CJ30" s="87">
        <v>112</v>
      </c>
      <c r="CK30" s="87">
        <v>4</v>
      </c>
      <c r="CL30" s="87"/>
      <c r="CM30" s="87">
        <v>1</v>
      </c>
      <c r="CN30" s="87"/>
      <c r="CO30" s="87"/>
      <c r="CP30" s="87"/>
      <c r="CQ30" s="87">
        <v>299</v>
      </c>
      <c r="CR30" s="87">
        <v>21</v>
      </c>
      <c r="CS30" s="87"/>
      <c r="CT30" s="87">
        <v>17</v>
      </c>
      <c r="CU30" s="87"/>
      <c r="CV30" s="87"/>
      <c r="CW30" s="87">
        <v>26</v>
      </c>
      <c r="CX30" s="87"/>
      <c r="CY30" s="87"/>
      <c r="CZ30" s="87">
        <v>9</v>
      </c>
      <c r="DA30" s="87"/>
      <c r="DB30" s="87"/>
      <c r="DC30" s="87"/>
      <c r="DD30" s="87"/>
      <c r="DE30" s="87"/>
      <c r="DF30" s="87"/>
      <c r="DG30" s="87"/>
      <c r="DH30" s="87">
        <v>5</v>
      </c>
      <c r="DI30" s="87"/>
      <c r="DJ30" s="87"/>
      <c r="DK30" s="87"/>
      <c r="DL30" s="87"/>
      <c r="DM30" s="87"/>
      <c r="DN30" s="88"/>
      <c r="DO30" s="87"/>
      <c r="DP30" s="87"/>
      <c r="DQ30" s="87"/>
      <c r="DR30" s="87"/>
      <c r="DS30" s="87"/>
      <c r="DT30" s="87"/>
      <c r="DU30" s="87"/>
      <c r="DV30" s="87"/>
      <c r="DW30" s="90"/>
      <c r="DX30" s="87"/>
      <c r="DY30" s="87">
        <v>8</v>
      </c>
      <c r="DZ30" s="87"/>
      <c r="EA30" s="87"/>
      <c r="EB30" s="87"/>
      <c r="EC30" s="87"/>
      <c r="ED30" s="87">
        <v>5</v>
      </c>
      <c r="EE30" s="87"/>
      <c r="EF30" s="89"/>
      <c r="EG30" s="87"/>
      <c r="EH30" s="87">
        <v>511</v>
      </c>
      <c r="EI30" s="87"/>
      <c r="EJ30" s="87"/>
      <c r="EK30" s="87"/>
      <c r="EL30" s="87"/>
      <c r="EM30" s="87"/>
      <c r="EN30" s="87"/>
      <c r="EO30" s="87">
        <v>61</v>
      </c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>
        <v>271</v>
      </c>
      <c r="FM30" s="87"/>
      <c r="FN30" s="87">
        <v>29</v>
      </c>
      <c r="FO30" s="87"/>
      <c r="FP30" s="87">
        <v>11</v>
      </c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>
        <v>478</v>
      </c>
      <c r="GB30" s="87"/>
      <c r="GC30" s="87">
        <v>35</v>
      </c>
      <c r="GD30" s="87">
        <v>811</v>
      </c>
      <c r="GE30" s="87"/>
      <c r="GF30" s="87"/>
      <c r="GG30" s="87">
        <v>147</v>
      </c>
      <c r="GH30" s="87">
        <v>191</v>
      </c>
      <c r="GI30" s="87"/>
      <c r="GJ30" s="87">
        <v>12</v>
      </c>
      <c r="GK30" s="87"/>
      <c r="GL30" s="87"/>
      <c r="GM30" s="87"/>
      <c r="GN30" s="87"/>
      <c r="GO30" s="87">
        <v>6</v>
      </c>
      <c r="GP30" s="87"/>
      <c r="GQ30" s="87"/>
      <c r="GR30" s="87"/>
      <c r="GS30" s="87"/>
      <c r="GT30" s="87"/>
      <c r="GU30" s="87"/>
      <c r="GV30" s="87"/>
      <c r="GW30" s="87"/>
      <c r="GX30" s="87">
        <v>1</v>
      </c>
      <c r="GY30" s="87">
        <v>1</v>
      </c>
      <c r="GZ30" s="88">
        <v>30</v>
      </c>
      <c r="HA30" s="87"/>
      <c r="HB30" s="87"/>
      <c r="HC30" s="87">
        <v>1</v>
      </c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>
        <v>158</v>
      </c>
      <c r="HQ30" s="87"/>
      <c r="HR30" s="87">
        <v>5</v>
      </c>
      <c r="HS30" s="87"/>
      <c r="HT30" s="87">
        <v>6214</v>
      </c>
      <c r="HU30" s="87"/>
      <c r="HV30" s="87"/>
      <c r="HW30" s="87"/>
      <c r="HX30" s="87"/>
      <c r="HY30" s="87"/>
      <c r="HZ30" s="87"/>
      <c r="IA30" s="87"/>
      <c r="IB30" s="87"/>
      <c r="IC30" s="87">
        <v>46</v>
      </c>
      <c r="ID30" s="87">
        <v>173</v>
      </c>
      <c r="IE30" s="87"/>
      <c r="IF30" s="87"/>
      <c r="IG30" s="87"/>
      <c r="IH30" s="87"/>
      <c r="II30" s="87">
        <v>12</v>
      </c>
      <c r="IJ30" s="87"/>
      <c r="IK30" s="87"/>
      <c r="IL30" s="87"/>
      <c r="IM30" s="87"/>
      <c r="IN30" s="87"/>
      <c r="IO30" s="87">
        <v>1238</v>
      </c>
      <c r="IP30" s="87"/>
      <c r="IQ30" s="87">
        <v>9</v>
      </c>
      <c r="IR30" s="87"/>
      <c r="IS30" s="87"/>
      <c r="IT30" s="87"/>
      <c r="IU30" s="87"/>
      <c r="IV30" s="87"/>
      <c r="IW30" s="85">
        <v>1481</v>
      </c>
    </row>
    <row r="31" spans="1:257" s="86" customFormat="1">
      <c r="A31" s="26">
        <v>26</v>
      </c>
      <c r="B31" s="44"/>
      <c r="C31" s="44" t="s">
        <v>44</v>
      </c>
      <c r="D31" s="27" t="s">
        <v>952</v>
      </c>
      <c r="E31" s="84">
        <f t="shared" si="0"/>
        <v>11775</v>
      </c>
      <c r="F31" s="23">
        <f t="shared" si="1"/>
        <v>37</v>
      </c>
      <c r="G31" s="28"/>
      <c r="H31" s="28"/>
      <c r="I31" s="28"/>
      <c r="J31" s="28">
        <v>1</v>
      </c>
      <c r="K31" s="28"/>
      <c r="L31" s="28"/>
      <c r="M31" s="28"/>
      <c r="N31" s="28"/>
      <c r="O31" s="28"/>
      <c r="P31" s="28"/>
      <c r="Q31" s="28"/>
      <c r="R31" s="28">
        <v>4</v>
      </c>
      <c r="S31" s="28"/>
      <c r="T31" s="28"/>
      <c r="U31" s="28"/>
      <c r="V31" s="28"/>
      <c r="W31" s="28"/>
      <c r="X31" s="28"/>
      <c r="Y31" s="28"/>
      <c r="Z31" s="28"/>
      <c r="AA31" s="28">
        <v>16</v>
      </c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>
        <v>8</v>
      </c>
      <c r="AQ31" s="28"/>
      <c r="AR31" s="28"/>
      <c r="AS31" s="28"/>
      <c r="AT31" s="28"/>
      <c r="AU31" s="28"/>
      <c r="AV31" s="28"/>
      <c r="AW31" s="28">
        <v>6715</v>
      </c>
      <c r="AX31" s="28">
        <v>5</v>
      </c>
      <c r="AY31" s="28">
        <v>39</v>
      </c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>
        <v>14</v>
      </c>
      <c r="BM31" s="28">
        <v>923</v>
      </c>
      <c r="BN31" s="28"/>
      <c r="BO31" s="28"/>
      <c r="BP31" s="28"/>
      <c r="BQ31" s="28"/>
      <c r="BR31" s="28"/>
      <c r="BS31" s="28"/>
      <c r="BT31" s="28"/>
      <c r="BU31" s="28"/>
      <c r="BV31" s="28"/>
      <c r="BW31" s="28">
        <v>2</v>
      </c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>
        <v>1</v>
      </c>
      <c r="CJ31" s="28">
        <v>5</v>
      </c>
      <c r="CK31" s="28"/>
      <c r="CL31" s="28"/>
      <c r="CM31" s="28"/>
      <c r="CN31" s="28"/>
      <c r="CO31" s="28">
        <v>10</v>
      </c>
      <c r="CP31" s="28">
        <v>1</v>
      </c>
      <c r="CQ31" s="28">
        <v>44</v>
      </c>
      <c r="CR31" s="28"/>
      <c r="CS31" s="28"/>
      <c r="CT31" s="28">
        <v>5</v>
      </c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>
        <v>2</v>
      </c>
      <c r="DV31" s="28"/>
      <c r="DW31" s="28"/>
      <c r="DX31" s="28"/>
      <c r="DY31" s="28"/>
      <c r="DZ31" s="28"/>
      <c r="EA31" s="28"/>
      <c r="EB31" s="28"/>
      <c r="EC31" s="28">
        <v>2</v>
      </c>
      <c r="ED31" s="28">
        <v>4</v>
      </c>
      <c r="EE31" s="28"/>
      <c r="EF31" s="28"/>
      <c r="EG31" s="28"/>
      <c r="EH31" s="28">
        <v>30</v>
      </c>
      <c r="EI31" s="28"/>
      <c r="EJ31" s="28"/>
      <c r="EK31" s="28"/>
      <c r="EL31" s="28"/>
      <c r="EM31" s="28"/>
      <c r="EN31" s="28"/>
      <c r="EO31" s="28">
        <v>1</v>
      </c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>
        <v>590</v>
      </c>
      <c r="FG31" s="28"/>
      <c r="FH31" s="28"/>
      <c r="FI31" s="28"/>
      <c r="FJ31" s="28"/>
      <c r="FK31" s="28"/>
      <c r="FL31" s="28">
        <v>71</v>
      </c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>
        <v>1916</v>
      </c>
      <c r="GB31" s="28"/>
      <c r="GC31" s="28">
        <v>5</v>
      </c>
      <c r="GD31" s="28">
        <v>167</v>
      </c>
      <c r="GE31" s="28"/>
      <c r="GF31" s="28"/>
      <c r="GG31" s="28">
        <v>13</v>
      </c>
      <c r="GH31" s="28"/>
      <c r="GI31" s="28"/>
      <c r="GJ31" s="28">
        <v>8</v>
      </c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>
        <v>992</v>
      </c>
      <c r="GW31" s="28"/>
      <c r="GX31" s="28"/>
      <c r="GY31" s="28"/>
      <c r="GZ31" s="28">
        <v>28</v>
      </c>
      <c r="HA31" s="28">
        <v>5</v>
      </c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>
        <v>19</v>
      </c>
      <c r="HQ31" s="28"/>
      <c r="HR31" s="28"/>
      <c r="HS31" s="28">
        <v>5</v>
      </c>
      <c r="HT31" s="28">
        <v>68</v>
      </c>
      <c r="HU31" s="28"/>
      <c r="HV31" s="28"/>
      <c r="HW31" s="28"/>
      <c r="HX31" s="28"/>
      <c r="HY31" s="28"/>
      <c r="HZ31" s="28"/>
      <c r="IA31" s="28"/>
      <c r="IB31" s="28"/>
      <c r="IC31" s="28">
        <v>17</v>
      </c>
      <c r="ID31" s="28">
        <v>1</v>
      </c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>
        <v>38</v>
      </c>
      <c r="IP31" s="28"/>
      <c r="IQ31" s="28"/>
      <c r="IR31" s="28"/>
      <c r="IS31" s="28"/>
      <c r="IT31" s="28"/>
      <c r="IU31" s="28"/>
      <c r="IV31" s="28"/>
      <c r="IW31" s="85"/>
    </row>
    <row r="32" spans="1:257" s="86" customFormat="1">
      <c r="A32" s="26">
        <v>27</v>
      </c>
      <c r="B32" s="44"/>
      <c r="C32" s="44" t="s">
        <v>219</v>
      </c>
      <c r="D32" s="27" t="s">
        <v>881</v>
      </c>
      <c r="E32" s="84">
        <f t="shared" si="0"/>
        <v>10995</v>
      </c>
      <c r="F32" s="23">
        <f t="shared" si="1"/>
        <v>48</v>
      </c>
      <c r="G32" s="28"/>
      <c r="H32" s="28"/>
      <c r="I32" s="28"/>
      <c r="J32" s="28">
        <v>187</v>
      </c>
      <c r="K32" s="28"/>
      <c r="L32" s="28"/>
      <c r="M32" s="28"/>
      <c r="N32" s="28"/>
      <c r="O32" s="28"/>
      <c r="P32" s="28"/>
      <c r="Q32" s="28"/>
      <c r="R32" s="28">
        <v>1</v>
      </c>
      <c r="S32" s="28"/>
      <c r="T32" s="28"/>
      <c r="U32" s="28">
        <v>8</v>
      </c>
      <c r="V32" s="28"/>
      <c r="W32" s="28"/>
      <c r="X32" s="28"/>
      <c r="Y32" s="28"/>
      <c r="Z32" s="28"/>
      <c r="AA32" s="28">
        <v>3</v>
      </c>
      <c r="AB32" s="28"/>
      <c r="AC32" s="28"/>
      <c r="AD32" s="28"/>
      <c r="AE32" s="28"/>
      <c r="AF32" s="28"/>
      <c r="AG32" s="28"/>
      <c r="AH32" s="28"/>
      <c r="AI32" s="28">
        <v>1</v>
      </c>
      <c r="AJ32" s="28"/>
      <c r="AK32" s="28"/>
      <c r="AL32" s="28"/>
      <c r="AM32" s="28"/>
      <c r="AN32" s="28"/>
      <c r="AO32" s="28"/>
      <c r="AP32" s="28">
        <v>19</v>
      </c>
      <c r="AQ32" s="28"/>
      <c r="AR32" s="28"/>
      <c r="AS32" s="28"/>
      <c r="AT32" s="28"/>
      <c r="AU32" s="28"/>
      <c r="AV32" s="28"/>
      <c r="AW32" s="28">
        <v>1212</v>
      </c>
      <c r="AX32" s="28">
        <v>2</v>
      </c>
      <c r="AY32" s="28">
        <v>241</v>
      </c>
      <c r="AZ32" s="28"/>
      <c r="BA32" s="28"/>
      <c r="BB32" s="28"/>
      <c r="BC32" s="28">
        <v>63</v>
      </c>
      <c r="BD32" s="28"/>
      <c r="BE32" s="28"/>
      <c r="BF32" s="28"/>
      <c r="BG32" s="28"/>
      <c r="BH32" s="28"/>
      <c r="BI32" s="28"/>
      <c r="BJ32" s="28"/>
      <c r="BK32" s="28"/>
      <c r="BL32" s="28">
        <v>62</v>
      </c>
      <c r="BM32" s="28">
        <v>854</v>
      </c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>
        <v>18</v>
      </c>
      <c r="CK32" s="28">
        <v>15</v>
      </c>
      <c r="CL32" s="28"/>
      <c r="CM32" s="28"/>
      <c r="CN32" s="28"/>
      <c r="CO32" s="28">
        <v>52</v>
      </c>
      <c r="CP32" s="28"/>
      <c r="CQ32" s="28">
        <v>219</v>
      </c>
      <c r="CR32" s="28">
        <v>27</v>
      </c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>
        <v>1</v>
      </c>
      <c r="DE32" s="28"/>
      <c r="DF32" s="28"/>
      <c r="DG32" s="28"/>
      <c r="DH32" s="28">
        <v>6</v>
      </c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>
        <v>1</v>
      </c>
      <c r="ED32" s="28"/>
      <c r="EE32" s="28"/>
      <c r="EF32" s="28"/>
      <c r="EG32" s="28"/>
      <c r="EH32" s="28">
        <v>142</v>
      </c>
      <c r="EI32" s="28"/>
      <c r="EJ32" s="28"/>
      <c r="EK32" s="28"/>
      <c r="EL32" s="28"/>
      <c r="EM32" s="28"/>
      <c r="EN32" s="28"/>
      <c r="EO32" s="28">
        <v>28</v>
      </c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>
        <v>1091</v>
      </c>
      <c r="FG32" s="28"/>
      <c r="FH32" s="28"/>
      <c r="FI32" s="28"/>
      <c r="FJ32" s="28"/>
      <c r="FK32" s="28"/>
      <c r="FL32" s="28">
        <v>194</v>
      </c>
      <c r="FM32" s="28"/>
      <c r="FN32" s="28">
        <v>32</v>
      </c>
      <c r="FO32" s="28"/>
      <c r="FP32" s="28">
        <v>9</v>
      </c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>
        <v>467</v>
      </c>
      <c r="GB32" s="28"/>
      <c r="GC32" s="28">
        <v>14</v>
      </c>
      <c r="GD32" s="28">
        <v>450</v>
      </c>
      <c r="GE32" s="28"/>
      <c r="GF32" s="28"/>
      <c r="GG32" s="28">
        <v>134</v>
      </c>
      <c r="GH32" s="28">
        <v>127</v>
      </c>
      <c r="GI32" s="28"/>
      <c r="GJ32" s="28">
        <v>28</v>
      </c>
      <c r="GK32" s="28"/>
      <c r="GL32" s="28"/>
      <c r="GM32" s="28"/>
      <c r="GN32" s="28"/>
      <c r="GO32" s="28">
        <v>3</v>
      </c>
      <c r="GP32" s="28"/>
      <c r="GQ32" s="28"/>
      <c r="GR32" s="28"/>
      <c r="GS32" s="28"/>
      <c r="GT32" s="28"/>
      <c r="GU32" s="28"/>
      <c r="GV32" s="28">
        <v>28</v>
      </c>
      <c r="GW32" s="28">
        <v>6</v>
      </c>
      <c r="GX32" s="28"/>
      <c r="GY32" s="28"/>
      <c r="GZ32" s="28">
        <v>39</v>
      </c>
      <c r="HA32" s="28">
        <v>20</v>
      </c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>
        <v>371</v>
      </c>
      <c r="HQ32" s="28"/>
      <c r="HR32" s="28">
        <v>5</v>
      </c>
      <c r="HS32" s="28">
        <v>5</v>
      </c>
      <c r="HT32" s="28">
        <v>3366</v>
      </c>
      <c r="HU32" s="28"/>
      <c r="HV32" s="28"/>
      <c r="HW32" s="28"/>
      <c r="HX32" s="28"/>
      <c r="HY32" s="28"/>
      <c r="HZ32" s="28"/>
      <c r="IA32" s="28"/>
      <c r="IB32" s="28"/>
      <c r="IC32" s="28">
        <v>188</v>
      </c>
      <c r="ID32" s="28">
        <v>105</v>
      </c>
      <c r="IE32" s="28"/>
      <c r="IF32" s="28"/>
      <c r="IG32" s="28"/>
      <c r="IH32" s="28"/>
      <c r="II32" s="28">
        <v>2</v>
      </c>
      <c r="IJ32" s="28">
        <v>3</v>
      </c>
      <c r="IK32" s="28">
        <v>1</v>
      </c>
      <c r="IL32" s="28"/>
      <c r="IM32" s="28"/>
      <c r="IN32" s="28"/>
      <c r="IO32" s="28">
        <v>1143</v>
      </c>
      <c r="IP32" s="28"/>
      <c r="IQ32" s="28">
        <v>2</v>
      </c>
      <c r="IR32" s="28"/>
      <c r="IS32" s="28"/>
      <c r="IT32" s="28"/>
      <c r="IU32" s="28"/>
      <c r="IV32" s="28"/>
      <c r="IW32" s="85"/>
    </row>
    <row r="33" spans="1:257" s="86" customFormat="1">
      <c r="A33" s="26">
        <v>28</v>
      </c>
      <c r="B33" s="44"/>
      <c r="C33" s="44" t="s">
        <v>44</v>
      </c>
      <c r="D33" s="27" t="s">
        <v>891</v>
      </c>
      <c r="E33" s="84">
        <f t="shared" si="0"/>
        <v>10750</v>
      </c>
      <c r="F33" s="23">
        <f t="shared" si="1"/>
        <v>2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>
        <v>8537</v>
      </c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>
        <v>2213</v>
      </c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85"/>
    </row>
    <row r="34" spans="1:257" s="86" customFormat="1">
      <c r="A34" s="26">
        <v>29</v>
      </c>
      <c r="B34" s="44">
        <v>2938</v>
      </c>
      <c r="C34" s="44" t="s">
        <v>44</v>
      </c>
      <c r="D34" s="27" t="s">
        <v>884</v>
      </c>
      <c r="E34" s="84">
        <f t="shared" si="0"/>
        <v>1911</v>
      </c>
      <c r="F34" s="23">
        <f t="shared" si="1"/>
        <v>12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>
        <v>1107</v>
      </c>
      <c r="AX34" s="28"/>
      <c r="AY34" s="28">
        <v>3</v>
      </c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>
        <v>164</v>
      </c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>
        <v>3</v>
      </c>
      <c r="CK34" s="28"/>
      <c r="CL34" s="28"/>
      <c r="CM34" s="28"/>
      <c r="CN34" s="28"/>
      <c r="CO34" s="28"/>
      <c r="CP34" s="28"/>
      <c r="CQ34" s="28">
        <v>9</v>
      </c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>
        <v>1</v>
      </c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>
        <v>175</v>
      </c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>
        <v>142</v>
      </c>
      <c r="GB34" s="28"/>
      <c r="GC34" s="28"/>
      <c r="GD34" s="28">
        <v>43</v>
      </c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>
        <v>213</v>
      </c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>
        <v>1</v>
      </c>
      <c r="HQ34" s="28"/>
      <c r="HR34" s="28"/>
      <c r="HS34" s="28"/>
      <c r="HT34" s="28">
        <v>50</v>
      </c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85"/>
    </row>
    <row r="35" spans="1:257">
      <c r="A35" s="22">
        <v>30</v>
      </c>
      <c r="B35" s="5"/>
      <c r="C35" s="5"/>
      <c r="D35" s="18"/>
      <c r="E35" s="24">
        <f t="shared" ref="E35" si="2">SUM(G35:IW35)</f>
        <v>0</v>
      </c>
      <c r="F35" s="23">
        <f t="shared" ref="F35" si="3">COUNT(G35:IV35)</f>
        <v>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1"/>
    </row>
    <row r="36" spans="1:257" ht="15.75" thickBot="1">
      <c r="A36" s="123" t="s">
        <v>954</v>
      </c>
      <c r="B36" s="123"/>
      <c r="C36" s="123"/>
      <c r="D36" s="123"/>
      <c r="G36" s="93">
        <f t="shared" ref="G36:BR36" si="4">COUNT(G6:G35)</f>
        <v>0</v>
      </c>
      <c r="H36" s="93">
        <f t="shared" si="4"/>
        <v>0</v>
      </c>
      <c r="I36" s="93">
        <f t="shared" si="4"/>
        <v>14</v>
      </c>
      <c r="J36" s="93">
        <f t="shared" si="4"/>
        <v>21</v>
      </c>
      <c r="K36" s="93">
        <f t="shared" si="4"/>
        <v>0</v>
      </c>
      <c r="L36" s="93">
        <f t="shared" si="4"/>
        <v>0</v>
      </c>
      <c r="M36" s="93">
        <f t="shared" si="4"/>
        <v>6</v>
      </c>
      <c r="N36" s="93">
        <f t="shared" si="4"/>
        <v>6</v>
      </c>
      <c r="O36" s="93">
        <f t="shared" si="4"/>
        <v>0</v>
      </c>
      <c r="P36" s="93">
        <f t="shared" si="4"/>
        <v>0</v>
      </c>
      <c r="Q36" s="93">
        <f t="shared" si="4"/>
        <v>0</v>
      </c>
      <c r="R36" s="93">
        <f t="shared" si="4"/>
        <v>21</v>
      </c>
      <c r="S36" s="93">
        <f t="shared" si="4"/>
        <v>13</v>
      </c>
      <c r="T36" s="93">
        <f t="shared" si="4"/>
        <v>0</v>
      </c>
      <c r="U36" s="93">
        <f t="shared" si="4"/>
        <v>21</v>
      </c>
      <c r="V36" s="93">
        <f t="shared" si="4"/>
        <v>10</v>
      </c>
      <c r="W36" s="93">
        <f t="shared" si="4"/>
        <v>0</v>
      </c>
      <c r="X36" s="93">
        <f t="shared" si="4"/>
        <v>5</v>
      </c>
      <c r="Y36" s="93">
        <f t="shared" si="4"/>
        <v>1</v>
      </c>
      <c r="Z36" s="93">
        <f t="shared" si="4"/>
        <v>0</v>
      </c>
      <c r="AA36" s="93">
        <f t="shared" si="4"/>
        <v>23</v>
      </c>
      <c r="AB36" s="93">
        <f t="shared" si="4"/>
        <v>0</v>
      </c>
      <c r="AC36" s="93">
        <f t="shared" si="4"/>
        <v>15</v>
      </c>
      <c r="AD36" s="93">
        <f t="shared" si="4"/>
        <v>0</v>
      </c>
      <c r="AE36" s="93">
        <f t="shared" si="4"/>
        <v>0</v>
      </c>
      <c r="AF36" s="93">
        <f t="shared" si="4"/>
        <v>0</v>
      </c>
      <c r="AG36" s="93">
        <f t="shared" si="4"/>
        <v>5</v>
      </c>
      <c r="AH36" s="93">
        <f t="shared" si="4"/>
        <v>0</v>
      </c>
      <c r="AI36" s="93">
        <f t="shared" si="4"/>
        <v>13</v>
      </c>
      <c r="AJ36" s="93">
        <f t="shared" si="4"/>
        <v>0</v>
      </c>
      <c r="AK36" s="93">
        <f t="shared" si="4"/>
        <v>0</v>
      </c>
      <c r="AL36" s="93">
        <f t="shared" si="4"/>
        <v>17</v>
      </c>
      <c r="AM36" s="93">
        <f t="shared" si="4"/>
        <v>0</v>
      </c>
      <c r="AN36" s="93">
        <f t="shared" si="4"/>
        <v>0</v>
      </c>
      <c r="AO36" s="93">
        <f t="shared" si="4"/>
        <v>1</v>
      </c>
      <c r="AP36" s="93">
        <f t="shared" si="4"/>
        <v>21</v>
      </c>
      <c r="AQ36" s="93">
        <f t="shared" si="4"/>
        <v>1</v>
      </c>
      <c r="AR36" s="93">
        <f t="shared" si="4"/>
        <v>0</v>
      </c>
      <c r="AS36" s="93">
        <f t="shared" si="4"/>
        <v>0</v>
      </c>
      <c r="AT36" s="93">
        <f t="shared" si="4"/>
        <v>0</v>
      </c>
      <c r="AU36" s="93">
        <f t="shared" si="4"/>
        <v>0</v>
      </c>
      <c r="AV36" s="93">
        <f t="shared" si="4"/>
        <v>9</v>
      </c>
      <c r="AW36" s="93">
        <f t="shared" si="4"/>
        <v>28</v>
      </c>
      <c r="AX36" s="93">
        <f t="shared" si="4"/>
        <v>16</v>
      </c>
      <c r="AY36" s="93">
        <f t="shared" si="4"/>
        <v>24</v>
      </c>
      <c r="AZ36" s="93">
        <f t="shared" si="4"/>
        <v>0</v>
      </c>
      <c r="BA36" s="93">
        <f t="shared" si="4"/>
        <v>7</v>
      </c>
      <c r="BB36" s="93">
        <f t="shared" si="4"/>
        <v>0</v>
      </c>
      <c r="BC36" s="93">
        <f t="shared" si="4"/>
        <v>18</v>
      </c>
      <c r="BD36" s="93">
        <f t="shared" si="4"/>
        <v>11</v>
      </c>
      <c r="BE36" s="93">
        <f t="shared" si="4"/>
        <v>0</v>
      </c>
      <c r="BF36" s="93">
        <f t="shared" si="4"/>
        <v>16</v>
      </c>
      <c r="BG36" s="93">
        <f t="shared" si="4"/>
        <v>2</v>
      </c>
      <c r="BH36" s="93">
        <f t="shared" si="4"/>
        <v>0</v>
      </c>
      <c r="BI36" s="93">
        <f t="shared" si="4"/>
        <v>0</v>
      </c>
      <c r="BJ36" s="93">
        <f t="shared" si="4"/>
        <v>6</v>
      </c>
      <c r="BK36" s="93">
        <f t="shared" si="4"/>
        <v>10</v>
      </c>
      <c r="BL36" s="93">
        <f t="shared" si="4"/>
        <v>23</v>
      </c>
      <c r="BM36" s="93">
        <f t="shared" si="4"/>
        <v>24</v>
      </c>
      <c r="BN36" s="93">
        <f t="shared" si="4"/>
        <v>0</v>
      </c>
      <c r="BO36" s="93">
        <f t="shared" si="4"/>
        <v>0</v>
      </c>
      <c r="BP36" s="93">
        <f t="shared" si="4"/>
        <v>0</v>
      </c>
      <c r="BQ36" s="93">
        <f t="shared" si="4"/>
        <v>0</v>
      </c>
      <c r="BR36" s="93">
        <f t="shared" si="4"/>
        <v>0</v>
      </c>
      <c r="BS36" s="93">
        <f t="shared" ref="BS36:ED36" si="5">COUNT(BS6:BS35)</f>
        <v>2</v>
      </c>
      <c r="BT36" s="93">
        <f t="shared" si="5"/>
        <v>0</v>
      </c>
      <c r="BU36" s="93">
        <f t="shared" si="5"/>
        <v>0</v>
      </c>
      <c r="BV36" s="93">
        <f t="shared" si="5"/>
        <v>0</v>
      </c>
      <c r="BW36" s="93">
        <f t="shared" si="5"/>
        <v>13</v>
      </c>
      <c r="BX36" s="93">
        <f t="shared" si="5"/>
        <v>0</v>
      </c>
      <c r="BY36" s="93">
        <f t="shared" si="5"/>
        <v>0</v>
      </c>
      <c r="BZ36" s="93">
        <f t="shared" si="5"/>
        <v>3</v>
      </c>
      <c r="CA36" s="93">
        <f t="shared" si="5"/>
        <v>1</v>
      </c>
      <c r="CB36" s="93">
        <f t="shared" si="5"/>
        <v>0</v>
      </c>
      <c r="CC36" s="93">
        <f t="shared" si="5"/>
        <v>0</v>
      </c>
      <c r="CD36" s="93">
        <f t="shared" si="5"/>
        <v>0</v>
      </c>
      <c r="CE36" s="93">
        <f t="shared" si="5"/>
        <v>0</v>
      </c>
      <c r="CF36" s="93">
        <f t="shared" si="5"/>
        <v>0</v>
      </c>
      <c r="CG36" s="93">
        <f t="shared" si="5"/>
        <v>6</v>
      </c>
      <c r="CH36" s="93">
        <f t="shared" si="5"/>
        <v>0</v>
      </c>
      <c r="CI36" s="93">
        <f t="shared" si="5"/>
        <v>15</v>
      </c>
      <c r="CJ36" s="93">
        <f t="shared" si="5"/>
        <v>22</v>
      </c>
      <c r="CK36" s="93">
        <f t="shared" si="5"/>
        <v>15</v>
      </c>
      <c r="CL36" s="93">
        <f t="shared" si="5"/>
        <v>8</v>
      </c>
      <c r="CM36" s="93">
        <f t="shared" si="5"/>
        <v>8</v>
      </c>
      <c r="CN36" s="93">
        <f t="shared" si="5"/>
        <v>11</v>
      </c>
      <c r="CO36" s="93">
        <f t="shared" si="5"/>
        <v>20</v>
      </c>
      <c r="CP36" s="93">
        <f t="shared" si="5"/>
        <v>17</v>
      </c>
      <c r="CQ36" s="93">
        <f t="shared" si="5"/>
        <v>24</v>
      </c>
      <c r="CR36" s="93">
        <f t="shared" si="5"/>
        <v>19</v>
      </c>
      <c r="CS36" s="93">
        <f t="shared" si="5"/>
        <v>4</v>
      </c>
      <c r="CT36" s="93">
        <f t="shared" si="5"/>
        <v>19</v>
      </c>
      <c r="CU36" s="93">
        <f t="shared" si="5"/>
        <v>4</v>
      </c>
      <c r="CV36" s="93">
        <f t="shared" si="5"/>
        <v>1</v>
      </c>
      <c r="CW36" s="93">
        <f t="shared" si="5"/>
        <v>18</v>
      </c>
      <c r="CX36" s="93">
        <f t="shared" si="5"/>
        <v>0</v>
      </c>
      <c r="CY36" s="93">
        <f t="shared" si="5"/>
        <v>0</v>
      </c>
      <c r="CZ36" s="93">
        <f t="shared" si="5"/>
        <v>10</v>
      </c>
      <c r="DA36" s="93">
        <f t="shared" si="5"/>
        <v>0</v>
      </c>
      <c r="DB36" s="93">
        <f t="shared" si="5"/>
        <v>0</v>
      </c>
      <c r="DC36" s="93">
        <f t="shared" si="5"/>
        <v>0</v>
      </c>
      <c r="DD36" s="93">
        <f t="shared" si="5"/>
        <v>20</v>
      </c>
      <c r="DE36" s="93">
        <f t="shared" si="5"/>
        <v>0</v>
      </c>
      <c r="DF36" s="93">
        <f t="shared" si="5"/>
        <v>1</v>
      </c>
      <c r="DG36" s="93">
        <f t="shared" si="5"/>
        <v>15</v>
      </c>
      <c r="DH36" s="93">
        <f t="shared" si="5"/>
        <v>15</v>
      </c>
      <c r="DI36" s="93">
        <f t="shared" si="5"/>
        <v>0</v>
      </c>
      <c r="DJ36" s="93">
        <f t="shared" si="5"/>
        <v>0</v>
      </c>
      <c r="DK36" s="93">
        <f t="shared" si="5"/>
        <v>13</v>
      </c>
      <c r="DL36" s="93">
        <f t="shared" si="5"/>
        <v>0</v>
      </c>
      <c r="DM36" s="93">
        <f t="shared" si="5"/>
        <v>0</v>
      </c>
      <c r="DN36" s="93">
        <f t="shared" si="5"/>
        <v>0</v>
      </c>
      <c r="DO36" s="93">
        <f t="shared" si="5"/>
        <v>2</v>
      </c>
      <c r="DP36" s="93">
        <f t="shared" si="5"/>
        <v>8</v>
      </c>
      <c r="DQ36" s="93">
        <f t="shared" si="5"/>
        <v>5</v>
      </c>
      <c r="DR36" s="93">
        <f t="shared" si="5"/>
        <v>10</v>
      </c>
      <c r="DS36" s="93">
        <f t="shared" si="5"/>
        <v>14</v>
      </c>
      <c r="DT36" s="93">
        <f t="shared" si="5"/>
        <v>7</v>
      </c>
      <c r="DU36" s="93">
        <f t="shared" si="5"/>
        <v>18</v>
      </c>
      <c r="DV36" s="93">
        <f t="shared" si="5"/>
        <v>9</v>
      </c>
      <c r="DW36" s="93">
        <f t="shared" si="5"/>
        <v>0</v>
      </c>
      <c r="DX36" s="93">
        <f t="shared" si="5"/>
        <v>0</v>
      </c>
      <c r="DY36" s="93">
        <f t="shared" si="5"/>
        <v>15</v>
      </c>
      <c r="DZ36" s="93">
        <f t="shared" si="5"/>
        <v>0</v>
      </c>
      <c r="EA36" s="93">
        <f t="shared" si="5"/>
        <v>5</v>
      </c>
      <c r="EB36" s="93">
        <f t="shared" si="5"/>
        <v>10</v>
      </c>
      <c r="EC36" s="93">
        <f t="shared" si="5"/>
        <v>20</v>
      </c>
      <c r="ED36" s="93">
        <f t="shared" si="5"/>
        <v>19</v>
      </c>
      <c r="EE36" s="93">
        <f t="shared" ref="EE36:GP36" si="6">COUNT(EE6:EE35)</f>
        <v>14</v>
      </c>
      <c r="EF36" s="93">
        <f t="shared" si="6"/>
        <v>0</v>
      </c>
      <c r="EG36" s="93">
        <f t="shared" si="6"/>
        <v>4</v>
      </c>
      <c r="EH36" s="93">
        <f t="shared" si="6"/>
        <v>24</v>
      </c>
      <c r="EI36" s="93">
        <f t="shared" si="6"/>
        <v>1</v>
      </c>
      <c r="EJ36" s="93">
        <f t="shared" si="6"/>
        <v>0</v>
      </c>
      <c r="EK36" s="93">
        <f t="shared" si="6"/>
        <v>0</v>
      </c>
      <c r="EL36" s="93">
        <f t="shared" si="6"/>
        <v>0</v>
      </c>
      <c r="EM36" s="93">
        <f t="shared" si="6"/>
        <v>13</v>
      </c>
      <c r="EN36" s="93">
        <f t="shared" si="6"/>
        <v>2</v>
      </c>
      <c r="EO36" s="93">
        <f t="shared" si="6"/>
        <v>17</v>
      </c>
      <c r="EP36" s="93">
        <f t="shared" si="6"/>
        <v>0</v>
      </c>
      <c r="EQ36" s="93">
        <f t="shared" si="6"/>
        <v>0</v>
      </c>
      <c r="ER36" s="93">
        <f t="shared" si="6"/>
        <v>0</v>
      </c>
      <c r="ES36" s="93">
        <f t="shared" si="6"/>
        <v>8</v>
      </c>
      <c r="ET36" s="93">
        <f t="shared" si="6"/>
        <v>0</v>
      </c>
      <c r="EU36" s="93">
        <f t="shared" si="6"/>
        <v>0</v>
      </c>
      <c r="EV36" s="93">
        <f t="shared" si="6"/>
        <v>15</v>
      </c>
      <c r="EW36" s="93">
        <f t="shared" si="6"/>
        <v>0</v>
      </c>
      <c r="EX36" s="93">
        <f t="shared" si="6"/>
        <v>10</v>
      </c>
      <c r="EY36" s="93">
        <f t="shared" si="6"/>
        <v>0</v>
      </c>
      <c r="EZ36" s="93">
        <f t="shared" si="6"/>
        <v>2</v>
      </c>
      <c r="FA36" s="93">
        <f t="shared" si="6"/>
        <v>0</v>
      </c>
      <c r="FB36" s="93">
        <f t="shared" si="6"/>
        <v>11</v>
      </c>
      <c r="FC36" s="93">
        <f t="shared" si="6"/>
        <v>3</v>
      </c>
      <c r="FD36" s="93">
        <f t="shared" si="6"/>
        <v>2</v>
      </c>
      <c r="FE36" s="93">
        <f t="shared" si="6"/>
        <v>0</v>
      </c>
      <c r="FF36" s="93">
        <f t="shared" si="6"/>
        <v>23</v>
      </c>
      <c r="FG36" s="93">
        <f t="shared" si="6"/>
        <v>7</v>
      </c>
      <c r="FH36" s="93">
        <f t="shared" si="6"/>
        <v>0</v>
      </c>
      <c r="FI36" s="93">
        <f t="shared" si="6"/>
        <v>2</v>
      </c>
      <c r="FJ36" s="93">
        <f t="shared" si="6"/>
        <v>2</v>
      </c>
      <c r="FK36" s="93">
        <f t="shared" si="6"/>
        <v>0</v>
      </c>
      <c r="FL36" s="93">
        <f t="shared" si="6"/>
        <v>23</v>
      </c>
      <c r="FM36" s="93">
        <f t="shared" si="6"/>
        <v>0</v>
      </c>
      <c r="FN36" s="93">
        <f t="shared" si="6"/>
        <v>22</v>
      </c>
      <c r="FO36" s="93">
        <f t="shared" si="6"/>
        <v>5</v>
      </c>
      <c r="FP36" s="93">
        <f t="shared" si="6"/>
        <v>21</v>
      </c>
      <c r="FQ36" s="93">
        <f t="shared" si="6"/>
        <v>3</v>
      </c>
      <c r="FR36" s="93">
        <f t="shared" si="6"/>
        <v>3</v>
      </c>
      <c r="FS36" s="93">
        <f t="shared" si="6"/>
        <v>0</v>
      </c>
      <c r="FT36" s="93">
        <f t="shared" si="6"/>
        <v>3</v>
      </c>
      <c r="FU36" s="93">
        <f t="shared" si="6"/>
        <v>4</v>
      </c>
      <c r="FV36" s="93">
        <f t="shared" si="6"/>
        <v>1</v>
      </c>
      <c r="FW36" s="93">
        <f t="shared" si="6"/>
        <v>9</v>
      </c>
      <c r="FX36" s="93">
        <f t="shared" si="6"/>
        <v>14</v>
      </c>
      <c r="FY36" s="93">
        <f t="shared" si="6"/>
        <v>0</v>
      </c>
      <c r="FZ36" s="93">
        <f t="shared" si="6"/>
        <v>0</v>
      </c>
      <c r="GA36" s="93">
        <f t="shared" si="6"/>
        <v>24</v>
      </c>
      <c r="GB36" s="93">
        <f t="shared" si="6"/>
        <v>6</v>
      </c>
      <c r="GC36" s="93">
        <f t="shared" si="6"/>
        <v>23</v>
      </c>
      <c r="GD36" s="93">
        <f t="shared" si="6"/>
        <v>24</v>
      </c>
      <c r="GE36" s="93">
        <f t="shared" si="6"/>
        <v>1</v>
      </c>
      <c r="GF36" s="93">
        <f t="shared" si="6"/>
        <v>0</v>
      </c>
      <c r="GG36" s="93">
        <f t="shared" si="6"/>
        <v>21</v>
      </c>
      <c r="GH36" s="93">
        <f t="shared" si="6"/>
        <v>22</v>
      </c>
      <c r="GI36" s="93">
        <f t="shared" si="6"/>
        <v>0</v>
      </c>
      <c r="GJ36" s="93">
        <f t="shared" si="6"/>
        <v>20</v>
      </c>
      <c r="GK36" s="93">
        <f t="shared" si="6"/>
        <v>0</v>
      </c>
      <c r="GL36" s="93">
        <f t="shared" si="6"/>
        <v>3</v>
      </c>
      <c r="GM36" s="93">
        <f t="shared" si="6"/>
        <v>0</v>
      </c>
      <c r="GN36" s="93">
        <f t="shared" si="6"/>
        <v>5</v>
      </c>
      <c r="GO36" s="93">
        <f t="shared" si="6"/>
        <v>16</v>
      </c>
      <c r="GP36" s="93">
        <f t="shared" si="6"/>
        <v>2</v>
      </c>
      <c r="GQ36" s="93">
        <f t="shared" ref="GQ36:IW36" si="7">COUNT(GQ6:GQ35)</f>
        <v>13</v>
      </c>
      <c r="GR36" s="93">
        <f t="shared" si="7"/>
        <v>1</v>
      </c>
      <c r="GS36" s="93">
        <f t="shared" si="7"/>
        <v>0</v>
      </c>
      <c r="GT36" s="93">
        <f t="shared" si="7"/>
        <v>0</v>
      </c>
      <c r="GU36" s="93">
        <f t="shared" si="7"/>
        <v>2</v>
      </c>
      <c r="GV36" s="93">
        <f t="shared" si="7"/>
        <v>26</v>
      </c>
      <c r="GW36" s="93">
        <f t="shared" si="7"/>
        <v>19</v>
      </c>
      <c r="GX36" s="93">
        <f t="shared" si="7"/>
        <v>1</v>
      </c>
      <c r="GY36" s="93">
        <f t="shared" si="7"/>
        <v>10</v>
      </c>
      <c r="GZ36" s="93">
        <f t="shared" si="7"/>
        <v>20</v>
      </c>
      <c r="HA36" s="93">
        <f t="shared" si="7"/>
        <v>19</v>
      </c>
      <c r="HB36" s="93">
        <f t="shared" si="7"/>
        <v>0</v>
      </c>
      <c r="HC36" s="93">
        <f t="shared" si="7"/>
        <v>3</v>
      </c>
      <c r="HD36" s="93">
        <f t="shared" si="7"/>
        <v>0</v>
      </c>
      <c r="HE36" s="93">
        <f t="shared" si="7"/>
        <v>0</v>
      </c>
      <c r="HF36" s="93">
        <f t="shared" si="7"/>
        <v>0</v>
      </c>
      <c r="HG36" s="93">
        <f t="shared" si="7"/>
        <v>0</v>
      </c>
      <c r="HH36" s="93">
        <f t="shared" si="7"/>
        <v>0</v>
      </c>
      <c r="HI36" s="93">
        <f t="shared" si="7"/>
        <v>0</v>
      </c>
      <c r="HJ36" s="93">
        <f t="shared" si="7"/>
        <v>0</v>
      </c>
      <c r="HK36" s="93">
        <f t="shared" si="7"/>
        <v>0</v>
      </c>
      <c r="HL36" s="93">
        <f t="shared" si="7"/>
        <v>0</v>
      </c>
      <c r="HM36" s="93">
        <f t="shared" si="7"/>
        <v>0</v>
      </c>
      <c r="HN36" s="93">
        <f t="shared" si="7"/>
        <v>10</v>
      </c>
      <c r="HO36" s="93">
        <f t="shared" si="7"/>
        <v>0</v>
      </c>
      <c r="HP36" s="93">
        <f t="shared" si="7"/>
        <v>24</v>
      </c>
      <c r="HQ36" s="93">
        <f t="shared" si="7"/>
        <v>0</v>
      </c>
      <c r="HR36" s="93">
        <f t="shared" si="7"/>
        <v>8</v>
      </c>
      <c r="HS36" s="93">
        <f t="shared" si="7"/>
        <v>21</v>
      </c>
      <c r="HT36" s="93">
        <f t="shared" si="7"/>
        <v>24</v>
      </c>
      <c r="HU36" s="93">
        <f t="shared" si="7"/>
        <v>10</v>
      </c>
      <c r="HV36" s="93">
        <f t="shared" si="7"/>
        <v>2</v>
      </c>
      <c r="HW36" s="93">
        <f t="shared" si="7"/>
        <v>6</v>
      </c>
      <c r="HX36" s="93">
        <f t="shared" si="7"/>
        <v>3</v>
      </c>
      <c r="HY36" s="93">
        <f t="shared" si="7"/>
        <v>0</v>
      </c>
      <c r="HZ36" s="93">
        <f t="shared" si="7"/>
        <v>0</v>
      </c>
      <c r="IA36" s="93">
        <f t="shared" si="7"/>
        <v>0</v>
      </c>
      <c r="IB36" s="93">
        <f t="shared" si="7"/>
        <v>1</v>
      </c>
      <c r="IC36" s="93">
        <f t="shared" si="7"/>
        <v>21</v>
      </c>
      <c r="ID36" s="93">
        <f t="shared" si="7"/>
        <v>22</v>
      </c>
      <c r="IE36" s="93">
        <f t="shared" si="7"/>
        <v>5</v>
      </c>
      <c r="IF36" s="93">
        <f t="shared" si="7"/>
        <v>0</v>
      </c>
      <c r="IG36" s="93">
        <f t="shared" si="7"/>
        <v>0</v>
      </c>
      <c r="IH36" s="93">
        <f t="shared" si="7"/>
        <v>4</v>
      </c>
      <c r="II36" s="93">
        <f t="shared" si="7"/>
        <v>20</v>
      </c>
      <c r="IJ36" s="93">
        <f t="shared" si="7"/>
        <v>17</v>
      </c>
      <c r="IK36" s="93">
        <f t="shared" si="7"/>
        <v>11</v>
      </c>
      <c r="IL36" s="93">
        <f t="shared" si="7"/>
        <v>0</v>
      </c>
      <c r="IM36" s="93">
        <f t="shared" si="7"/>
        <v>2</v>
      </c>
      <c r="IN36" s="93">
        <f t="shared" si="7"/>
        <v>0</v>
      </c>
      <c r="IO36" s="93">
        <f t="shared" si="7"/>
        <v>22</v>
      </c>
      <c r="IP36" s="93">
        <f t="shared" si="7"/>
        <v>12</v>
      </c>
      <c r="IQ36" s="93">
        <f t="shared" si="7"/>
        <v>14</v>
      </c>
      <c r="IR36" s="93">
        <f t="shared" si="7"/>
        <v>0</v>
      </c>
      <c r="IS36" s="93">
        <f t="shared" si="7"/>
        <v>0</v>
      </c>
      <c r="IT36" s="93">
        <f t="shared" si="7"/>
        <v>5</v>
      </c>
      <c r="IU36" s="93">
        <f t="shared" si="7"/>
        <v>0</v>
      </c>
      <c r="IV36" s="93">
        <f t="shared" si="7"/>
        <v>9</v>
      </c>
      <c r="IW36" s="93">
        <f t="shared" si="7"/>
        <v>4</v>
      </c>
    </row>
    <row r="37" spans="1:257" ht="15.75" thickBot="1">
      <c r="A37" s="102" t="s">
        <v>955</v>
      </c>
      <c r="B37" s="103"/>
      <c r="C37" s="103"/>
      <c r="D37" s="104"/>
      <c r="E37" s="25">
        <f>COUNT(G37:IV37)</f>
        <v>144</v>
      </c>
      <c r="G37" s="93" t="str">
        <f>IF(G36&gt;0,G36," ")</f>
        <v xml:space="preserve"> </v>
      </c>
      <c r="H37" s="93" t="str">
        <f>IF(H36&gt;0,H36," ")</f>
        <v xml:space="preserve"> </v>
      </c>
      <c r="I37" s="93">
        <f t="shared" ref="I37:BT37" si="8">IF(SUM(I6:I35)&gt;0,1," ")</f>
        <v>1</v>
      </c>
      <c r="J37" s="93">
        <f t="shared" si="8"/>
        <v>1</v>
      </c>
      <c r="K37" s="93" t="str">
        <f t="shared" si="8"/>
        <v xml:space="preserve"> </v>
      </c>
      <c r="L37" s="93" t="str">
        <f t="shared" si="8"/>
        <v xml:space="preserve"> </v>
      </c>
      <c r="M37" s="93">
        <f t="shared" si="8"/>
        <v>1</v>
      </c>
      <c r="N37" s="93">
        <f t="shared" si="8"/>
        <v>1</v>
      </c>
      <c r="O37" s="93" t="str">
        <f t="shared" si="8"/>
        <v xml:space="preserve"> </v>
      </c>
      <c r="P37" s="93" t="str">
        <f t="shared" si="8"/>
        <v xml:space="preserve"> </v>
      </c>
      <c r="Q37" s="93" t="str">
        <f t="shared" si="8"/>
        <v xml:space="preserve"> </v>
      </c>
      <c r="R37" s="93">
        <f t="shared" si="8"/>
        <v>1</v>
      </c>
      <c r="S37" s="93">
        <f t="shared" si="8"/>
        <v>1</v>
      </c>
      <c r="T37" s="93" t="str">
        <f t="shared" si="8"/>
        <v xml:space="preserve"> </v>
      </c>
      <c r="U37" s="93">
        <f t="shared" si="8"/>
        <v>1</v>
      </c>
      <c r="V37" s="93">
        <f t="shared" si="8"/>
        <v>1</v>
      </c>
      <c r="W37" s="93" t="str">
        <f t="shared" si="8"/>
        <v xml:space="preserve"> </v>
      </c>
      <c r="X37" s="93">
        <f t="shared" si="8"/>
        <v>1</v>
      </c>
      <c r="Y37" s="93">
        <f t="shared" si="8"/>
        <v>1</v>
      </c>
      <c r="Z37" s="93" t="str">
        <f t="shared" si="8"/>
        <v xml:space="preserve"> </v>
      </c>
      <c r="AA37" s="93">
        <f t="shared" si="8"/>
        <v>1</v>
      </c>
      <c r="AB37" s="93" t="str">
        <f t="shared" si="8"/>
        <v xml:space="preserve"> </v>
      </c>
      <c r="AC37" s="93">
        <f t="shared" si="8"/>
        <v>1</v>
      </c>
      <c r="AD37" s="93" t="str">
        <f t="shared" si="8"/>
        <v xml:space="preserve"> </v>
      </c>
      <c r="AE37" s="93" t="str">
        <f t="shared" si="8"/>
        <v xml:space="preserve"> </v>
      </c>
      <c r="AF37" s="93" t="str">
        <f t="shared" si="8"/>
        <v xml:space="preserve"> </v>
      </c>
      <c r="AG37" s="93">
        <f t="shared" si="8"/>
        <v>1</v>
      </c>
      <c r="AH37" s="93" t="str">
        <f t="shared" si="8"/>
        <v xml:space="preserve"> </v>
      </c>
      <c r="AI37" s="93">
        <f t="shared" si="8"/>
        <v>1</v>
      </c>
      <c r="AJ37" s="93" t="str">
        <f t="shared" si="8"/>
        <v xml:space="preserve"> </v>
      </c>
      <c r="AK37" s="93" t="str">
        <f t="shared" si="8"/>
        <v xml:space="preserve"> </v>
      </c>
      <c r="AL37" s="93">
        <f t="shared" si="8"/>
        <v>1</v>
      </c>
      <c r="AM37" s="93" t="str">
        <f t="shared" si="8"/>
        <v xml:space="preserve"> </v>
      </c>
      <c r="AN37" s="93" t="str">
        <f t="shared" si="8"/>
        <v xml:space="preserve"> </v>
      </c>
      <c r="AO37" s="93">
        <f t="shared" si="8"/>
        <v>1</v>
      </c>
      <c r="AP37" s="93">
        <f t="shared" si="8"/>
        <v>1</v>
      </c>
      <c r="AQ37" s="93">
        <f t="shared" si="8"/>
        <v>1</v>
      </c>
      <c r="AR37" s="93" t="str">
        <f t="shared" si="8"/>
        <v xml:space="preserve"> </v>
      </c>
      <c r="AS37" s="93" t="str">
        <f t="shared" si="8"/>
        <v xml:space="preserve"> </v>
      </c>
      <c r="AT37" s="93" t="str">
        <f t="shared" si="8"/>
        <v xml:space="preserve"> </v>
      </c>
      <c r="AU37" s="93" t="str">
        <f t="shared" si="8"/>
        <v xml:space="preserve"> </v>
      </c>
      <c r="AV37" s="93">
        <f t="shared" si="8"/>
        <v>1</v>
      </c>
      <c r="AW37" s="93">
        <f t="shared" si="8"/>
        <v>1</v>
      </c>
      <c r="AX37" s="93">
        <f t="shared" si="8"/>
        <v>1</v>
      </c>
      <c r="AY37" s="93">
        <f t="shared" si="8"/>
        <v>1</v>
      </c>
      <c r="AZ37" s="93" t="str">
        <f t="shared" si="8"/>
        <v xml:space="preserve"> </v>
      </c>
      <c r="BA37" s="93">
        <f t="shared" si="8"/>
        <v>1</v>
      </c>
      <c r="BB37" s="93" t="str">
        <f t="shared" si="8"/>
        <v xml:space="preserve"> </v>
      </c>
      <c r="BC37" s="93">
        <f t="shared" si="8"/>
        <v>1</v>
      </c>
      <c r="BD37" s="93">
        <f t="shared" si="8"/>
        <v>1</v>
      </c>
      <c r="BE37" s="93" t="str">
        <f t="shared" si="8"/>
        <v xml:space="preserve"> </v>
      </c>
      <c r="BF37" s="93">
        <f t="shared" si="8"/>
        <v>1</v>
      </c>
      <c r="BG37" s="93">
        <f t="shared" si="8"/>
        <v>1</v>
      </c>
      <c r="BH37" s="93" t="str">
        <f t="shared" si="8"/>
        <v xml:space="preserve"> </v>
      </c>
      <c r="BI37" s="93" t="str">
        <f t="shared" si="8"/>
        <v xml:space="preserve"> </v>
      </c>
      <c r="BJ37" s="93">
        <f t="shared" si="8"/>
        <v>1</v>
      </c>
      <c r="BK37" s="93">
        <f t="shared" si="8"/>
        <v>1</v>
      </c>
      <c r="BL37" s="93">
        <f t="shared" si="8"/>
        <v>1</v>
      </c>
      <c r="BM37" s="93">
        <f t="shared" si="8"/>
        <v>1</v>
      </c>
      <c r="BN37" s="93" t="str">
        <f t="shared" si="8"/>
        <v xml:space="preserve"> </v>
      </c>
      <c r="BO37" s="93" t="str">
        <f t="shared" si="8"/>
        <v xml:space="preserve"> </v>
      </c>
      <c r="BP37" s="93" t="str">
        <f t="shared" si="8"/>
        <v xml:space="preserve"> </v>
      </c>
      <c r="BQ37" s="93" t="str">
        <f t="shared" si="8"/>
        <v xml:space="preserve"> </v>
      </c>
      <c r="BR37" s="93" t="str">
        <f t="shared" si="8"/>
        <v xml:space="preserve"> </v>
      </c>
      <c r="BS37" s="93">
        <f t="shared" si="8"/>
        <v>1</v>
      </c>
      <c r="BT37" s="93" t="str">
        <f t="shared" si="8"/>
        <v xml:space="preserve"> </v>
      </c>
      <c r="BU37" s="93" t="str">
        <f t="shared" ref="BU37:EF37" si="9">IF(SUM(BU6:BU35)&gt;0,1," ")</f>
        <v xml:space="preserve"> </v>
      </c>
      <c r="BV37" s="93" t="str">
        <f t="shared" si="9"/>
        <v xml:space="preserve"> </v>
      </c>
      <c r="BW37" s="93">
        <f t="shared" si="9"/>
        <v>1</v>
      </c>
      <c r="BX37" s="93" t="str">
        <f t="shared" si="9"/>
        <v xml:space="preserve"> </v>
      </c>
      <c r="BY37" s="93" t="str">
        <f t="shared" si="9"/>
        <v xml:space="preserve"> </v>
      </c>
      <c r="BZ37" s="93">
        <f t="shared" si="9"/>
        <v>1</v>
      </c>
      <c r="CA37" s="93">
        <f t="shared" si="9"/>
        <v>1</v>
      </c>
      <c r="CB37" s="93" t="str">
        <f t="shared" si="9"/>
        <v xml:space="preserve"> </v>
      </c>
      <c r="CC37" s="93" t="str">
        <f t="shared" si="9"/>
        <v xml:space="preserve"> </v>
      </c>
      <c r="CD37" s="93" t="str">
        <f t="shared" si="9"/>
        <v xml:space="preserve"> </v>
      </c>
      <c r="CE37" s="93" t="str">
        <f t="shared" si="9"/>
        <v xml:space="preserve"> </v>
      </c>
      <c r="CF37" s="93" t="str">
        <f t="shared" si="9"/>
        <v xml:space="preserve"> </v>
      </c>
      <c r="CG37" s="93">
        <f t="shared" si="9"/>
        <v>1</v>
      </c>
      <c r="CH37" s="93" t="str">
        <f t="shared" si="9"/>
        <v xml:space="preserve"> </v>
      </c>
      <c r="CI37" s="93">
        <f t="shared" si="9"/>
        <v>1</v>
      </c>
      <c r="CJ37" s="93">
        <f t="shared" si="9"/>
        <v>1</v>
      </c>
      <c r="CK37" s="93">
        <f t="shared" si="9"/>
        <v>1</v>
      </c>
      <c r="CL37" s="93">
        <f t="shared" si="9"/>
        <v>1</v>
      </c>
      <c r="CM37" s="93">
        <f t="shared" si="9"/>
        <v>1</v>
      </c>
      <c r="CN37" s="93">
        <f t="shared" si="9"/>
        <v>1</v>
      </c>
      <c r="CO37" s="93">
        <f t="shared" si="9"/>
        <v>1</v>
      </c>
      <c r="CP37" s="93">
        <f t="shared" si="9"/>
        <v>1</v>
      </c>
      <c r="CQ37" s="93">
        <f t="shared" si="9"/>
        <v>1</v>
      </c>
      <c r="CR37" s="93">
        <f t="shared" si="9"/>
        <v>1</v>
      </c>
      <c r="CS37" s="93">
        <f t="shared" si="9"/>
        <v>1</v>
      </c>
      <c r="CT37" s="93">
        <f t="shared" si="9"/>
        <v>1</v>
      </c>
      <c r="CU37" s="93">
        <f t="shared" si="9"/>
        <v>1</v>
      </c>
      <c r="CV37" s="93">
        <f t="shared" si="9"/>
        <v>1</v>
      </c>
      <c r="CW37" s="93">
        <f t="shared" si="9"/>
        <v>1</v>
      </c>
      <c r="CX37" s="93" t="str">
        <f t="shared" si="9"/>
        <v xml:space="preserve"> </v>
      </c>
      <c r="CY37" s="93" t="str">
        <f t="shared" si="9"/>
        <v xml:space="preserve"> </v>
      </c>
      <c r="CZ37" s="93">
        <f t="shared" si="9"/>
        <v>1</v>
      </c>
      <c r="DA37" s="93" t="str">
        <f t="shared" si="9"/>
        <v xml:space="preserve"> </v>
      </c>
      <c r="DB37" s="93" t="str">
        <f t="shared" si="9"/>
        <v xml:space="preserve"> </v>
      </c>
      <c r="DC37" s="93" t="str">
        <f t="shared" si="9"/>
        <v xml:space="preserve"> </v>
      </c>
      <c r="DD37" s="93">
        <f t="shared" si="9"/>
        <v>1</v>
      </c>
      <c r="DE37" s="93" t="str">
        <f t="shared" si="9"/>
        <v xml:space="preserve"> </v>
      </c>
      <c r="DF37" s="93">
        <f t="shared" si="9"/>
        <v>1</v>
      </c>
      <c r="DG37" s="93">
        <f t="shared" si="9"/>
        <v>1</v>
      </c>
      <c r="DH37" s="93">
        <f t="shared" si="9"/>
        <v>1</v>
      </c>
      <c r="DI37" s="93" t="str">
        <f t="shared" si="9"/>
        <v xml:space="preserve"> </v>
      </c>
      <c r="DJ37" s="93" t="str">
        <f t="shared" si="9"/>
        <v xml:space="preserve"> </v>
      </c>
      <c r="DK37" s="93">
        <f t="shared" si="9"/>
        <v>1</v>
      </c>
      <c r="DL37" s="93" t="str">
        <f t="shared" si="9"/>
        <v xml:space="preserve"> </v>
      </c>
      <c r="DM37" s="93" t="str">
        <f t="shared" si="9"/>
        <v xml:space="preserve"> </v>
      </c>
      <c r="DN37" s="93" t="str">
        <f t="shared" si="9"/>
        <v xml:space="preserve"> </v>
      </c>
      <c r="DO37" s="93">
        <f t="shared" si="9"/>
        <v>1</v>
      </c>
      <c r="DP37" s="93">
        <f t="shared" si="9"/>
        <v>1</v>
      </c>
      <c r="DQ37" s="93">
        <f t="shared" si="9"/>
        <v>1</v>
      </c>
      <c r="DR37" s="93">
        <f t="shared" si="9"/>
        <v>1</v>
      </c>
      <c r="DS37" s="93">
        <f t="shared" si="9"/>
        <v>1</v>
      </c>
      <c r="DT37" s="93">
        <f t="shared" si="9"/>
        <v>1</v>
      </c>
      <c r="DU37" s="93">
        <f t="shared" si="9"/>
        <v>1</v>
      </c>
      <c r="DV37" s="93">
        <f t="shared" si="9"/>
        <v>1</v>
      </c>
      <c r="DW37" s="93" t="str">
        <f t="shared" si="9"/>
        <v xml:space="preserve"> </v>
      </c>
      <c r="DX37" s="93" t="str">
        <f t="shared" si="9"/>
        <v xml:space="preserve"> </v>
      </c>
      <c r="DY37" s="93">
        <f t="shared" si="9"/>
        <v>1</v>
      </c>
      <c r="DZ37" s="93" t="str">
        <f t="shared" si="9"/>
        <v xml:space="preserve"> </v>
      </c>
      <c r="EA37" s="93">
        <f t="shared" si="9"/>
        <v>1</v>
      </c>
      <c r="EB37" s="93">
        <f t="shared" si="9"/>
        <v>1</v>
      </c>
      <c r="EC37" s="93">
        <f t="shared" si="9"/>
        <v>1</v>
      </c>
      <c r="ED37" s="93">
        <f t="shared" si="9"/>
        <v>1</v>
      </c>
      <c r="EE37" s="93">
        <f t="shared" si="9"/>
        <v>1</v>
      </c>
      <c r="EF37" s="93" t="str">
        <f t="shared" si="9"/>
        <v xml:space="preserve"> </v>
      </c>
      <c r="EG37" s="93">
        <f t="shared" ref="EG37:GR37" si="10">IF(SUM(EG6:EG35)&gt;0,1," ")</f>
        <v>1</v>
      </c>
      <c r="EH37" s="93">
        <f t="shared" si="10"/>
        <v>1</v>
      </c>
      <c r="EI37" s="93">
        <f t="shared" si="10"/>
        <v>1</v>
      </c>
      <c r="EJ37" s="93" t="str">
        <f t="shared" si="10"/>
        <v xml:space="preserve"> </v>
      </c>
      <c r="EK37" s="93" t="str">
        <f t="shared" si="10"/>
        <v xml:space="preserve"> </v>
      </c>
      <c r="EL37" s="93" t="str">
        <f t="shared" si="10"/>
        <v xml:space="preserve"> </v>
      </c>
      <c r="EM37" s="93">
        <f t="shared" si="10"/>
        <v>1</v>
      </c>
      <c r="EN37" s="93">
        <f t="shared" si="10"/>
        <v>1</v>
      </c>
      <c r="EO37" s="93">
        <f t="shared" si="10"/>
        <v>1</v>
      </c>
      <c r="EP37" s="93" t="str">
        <f t="shared" si="10"/>
        <v xml:space="preserve"> </v>
      </c>
      <c r="EQ37" s="93" t="str">
        <f t="shared" si="10"/>
        <v xml:space="preserve"> </v>
      </c>
      <c r="ER37" s="93" t="str">
        <f t="shared" si="10"/>
        <v xml:space="preserve"> </v>
      </c>
      <c r="ES37" s="93">
        <f t="shared" si="10"/>
        <v>1</v>
      </c>
      <c r="ET37" s="93" t="str">
        <f t="shared" si="10"/>
        <v xml:space="preserve"> </v>
      </c>
      <c r="EU37" s="93" t="str">
        <f t="shared" si="10"/>
        <v xml:space="preserve"> </v>
      </c>
      <c r="EV37" s="93">
        <f t="shared" si="10"/>
        <v>1</v>
      </c>
      <c r="EW37" s="93" t="str">
        <f t="shared" si="10"/>
        <v xml:space="preserve"> </v>
      </c>
      <c r="EX37" s="93">
        <f t="shared" si="10"/>
        <v>1</v>
      </c>
      <c r="EY37" s="93" t="str">
        <f t="shared" si="10"/>
        <v xml:space="preserve"> </v>
      </c>
      <c r="EZ37" s="93">
        <f t="shared" si="10"/>
        <v>1</v>
      </c>
      <c r="FA37" s="93" t="str">
        <f t="shared" si="10"/>
        <v xml:space="preserve"> </v>
      </c>
      <c r="FB37" s="93">
        <f t="shared" si="10"/>
        <v>1</v>
      </c>
      <c r="FC37" s="93">
        <f t="shared" si="10"/>
        <v>1</v>
      </c>
      <c r="FD37" s="93">
        <f t="shared" si="10"/>
        <v>1</v>
      </c>
      <c r="FE37" s="93" t="str">
        <f t="shared" si="10"/>
        <v xml:space="preserve"> </v>
      </c>
      <c r="FF37" s="93">
        <f t="shared" si="10"/>
        <v>1</v>
      </c>
      <c r="FG37" s="93">
        <f t="shared" si="10"/>
        <v>1</v>
      </c>
      <c r="FH37" s="93" t="str">
        <f t="shared" si="10"/>
        <v xml:space="preserve"> </v>
      </c>
      <c r="FI37" s="93">
        <f t="shared" si="10"/>
        <v>1</v>
      </c>
      <c r="FJ37" s="93">
        <f t="shared" si="10"/>
        <v>1</v>
      </c>
      <c r="FK37" s="93" t="str">
        <f t="shared" si="10"/>
        <v xml:space="preserve"> </v>
      </c>
      <c r="FL37" s="93">
        <f t="shared" si="10"/>
        <v>1</v>
      </c>
      <c r="FM37" s="93" t="str">
        <f t="shared" si="10"/>
        <v xml:space="preserve"> </v>
      </c>
      <c r="FN37" s="93">
        <f t="shared" si="10"/>
        <v>1</v>
      </c>
      <c r="FO37" s="93">
        <f t="shared" si="10"/>
        <v>1</v>
      </c>
      <c r="FP37" s="93">
        <f t="shared" si="10"/>
        <v>1</v>
      </c>
      <c r="FQ37" s="93">
        <f t="shared" si="10"/>
        <v>1</v>
      </c>
      <c r="FR37" s="93">
        <f t="shared" si="10"/>
        <v>1</v>
      </c>
      <c r="FS37" s="93" t="str">
        <f t="shared" si="10"/>
        <v xml:space="preserve"> </v>
      </c>
      <c r="FT37" s="93">
        <f t="shared" si="10"/>
        <v>1</v>
      </c>
      <c r="FU37" s="93">
        <f t="shared" si="10"/>
        <v>1</v>
      </c>
      <c r="FV37" s="93">
        <f t="shared" si="10"/>
        <v>1</v>
      </c>
      <c r="FW37" s="93">
        <f t="shared" si="10"/>
        <v>1</v>
      </c>
      <c r="FX37" s="93">
        <f t="shared" si="10"/>
        <v>1</v>
      </c>
      <c r="FY37" s="93" t="str">
        <f t="shared" si="10"/>
        <v xml:space="preserve"> </v>
      </c>
      <c r="FZ37" s="93" t="str">
        <f t="shared" si="10"/>
        <v xml:space="preserve"> </v>
      </c>
      <c r="GA37" s="93">
        <f t="shared" si="10"/>
        <v>1</v>
      </c>
      <c r="GB37" s="93">
        <f t="shared" si="10"/>
        <v>1</v>
      </c>
      <c r="GC37" s="93">
        <f t="shared" si="10"/>
        <v>1</v>
      </c>
      <c r="GD37" s="93">
        <f t="shared" si="10"/>
        <v>1</v>
      </c>
      <c r="GE37" s="93">
        <f t="shared" si="10"/>
        <v>1</v>
      </c>
      <c r="GF37" s="93" t="str">
        <f t="shared" si="10"/>
        <v xml:space="preserve"> </v>
      </c>
      <c r="GG37" s="93">
        <f t="shared" si="10"/>
        <v>1</v>
      </c>
      <c r="GH37" s="93">
        <f t="shared" si="10"/>
        <v>1</v>
      </c>
      <c r="GI37" s="93" t="str">
        <f t="shared" si="10"/>
        <v xml:space="preserve"> </v>
      </c>
      <c r="GJ37" s="93">
        <f t="shared" si="10"/>
        <v>1</v>
      </c>
      <c r="GK37" s="93" t="str">
        <f t="shared" si="10"/>
        <v xml:space="preserve"> </v>
      </c>
      <c r="GL37" s="93">
        <f t="shared" si="10"/>
        <v>1</v>
      </c>
      <c r="GM37" s="93" t="str">
        <f t="shared" si="10"/>
        <v xml:space="preserve"> </v>
      </c>
      <c r="GN37" s="93">
        <f t="shared" si="10"/>
        <v>1</v>
      </c>
      <c r="GO37" s="93">
        <f t="shared" si="10"/>
        <v>1</v>
      </c>
      <c r="GP37" s="93">
        <f t="shared" si="10"/>
        <v>1</v>
      </c>
      <c r="GQ37" s="93">
        <f t="shared" si="10"/>
        <v>1</v>
      </c>
      <c r="GR37" s="93">
        <f t="shared" si="10"/>
        <v>1</v>
      </c>
      <c r="GS37" s="93" t="str">
        <f t="shared" ref="GS37:IV37" si="11">IF(SUM(GS6:GS35)&gt;0,1," ")</f>
        <v xml:space="preserve"> </v>
      </c>
      <c r="GT37" s="93" t="str">
        <f t="shared" si="11"/>
        <v xml:space="preserve"> </v>
      </c>
      <c r="GU37" s="93">
        <f t="shared" si="11"/>
        <v>1</v>
      </c>
      <c r="GV37" s="93">
        <f t="shared" si="11"/>
        <v>1</v>
      </c>
      <c r="GW37" s="93">
        <f t="shared" si="11"/>
        <v>1</v>
      </c>
      <c r="GX37" s="93">
        <f t="shared" si="11"/>
        <v>1</v>
      </c>
      <c r="GY37" s="93">
        <f t="shared" si="11"/>
        <v>1</v>
      </c>
      <c r="GZ37" s="93">
        <f t="shared" si="11"/>
        <v>1</v>
      </c>
      <c r="HA37" s="93">
        <f t="shared" si="11"/>
        <v>1</v>
      </c>
      <c r="HB37" s="93" t="str">
        <f t="shared" si="11"/>
        <v xml:space="preserve"> </v>
      </c>
      <c r="HC37" s="93">
        <f t="shared" si="11"/>
        <v>1</v>
      </c>
      <c r="HD37" s="93" t="str">
        <f t="shared" si="11"/>
        <v xml:space="preserve"> </v>
      </c>
      <c r="HE37" s="93" t="str">
        <f t="shared" si="11"/>
        <v xml:space="preserve"> </v>
      </c>
      <c r="HF37" s="93" t="str">
        <f t="shared" si="11"/>
        <v xml:space="preserve"> </v>
      </c>
      <c r="HG37" s="93" t="str">
        <f t="shared" si="11"/>
        <v xml:space="preserve"> </v>
      </c>
      <c r="HH37" s="93" t="str">
        <f t="shared" si="11"/>
        <v xml:space="preserve"> </v>
      </c>
      <c r="HI37" s="93" t="str">
        <f t="shared" si="11"/>
        <v xml:space="preserve"> </v>
      </c>
      <c r="HJ37" s="93" t="str">
        <f t="shared" si="11"/>
        <v xml:space="preserve"> </v>
      </c>
      <c r="HK37" s="93" t="str">
        <f t="shared" si="11"/>
        <v xml:space="preserve"> </v>
      </c>
      <c r="HL37" s="93" t="str">
        <f t="shared" si="11"/>
        <v xml:space="preserve"> </v>
      </c>
      <c r="HM37" s="93" t="str">
        <f t="shared" si="11"/>
        <v xml:space="preserve"> </v>
      </c>
      <c r="HN37" s="93">
        <f t="shared" si="11"/>
        <v>1</v>
      </c>
      <c r="HO37" s="93" t="str">
        <f t="shared" si="11"/>
        <v xml:space="preserve"> </v>
      </c>
      <c r="HP37" s="93">
        <f t="shared" si="11"/>
        <v>1</v>
      </c>
      <c r="HQ37" s="93" t="str">
        <f t="shared" si="11"/>
        <v xml:space="preserve"> </v>
      </c>
      <c r="HR37" s="93">
        <f t="shared" si="11"/>
        <v>1</v>
      </c>
      <c r="HS37" s="93">
        <f t="shared" si="11"/>
        <v>1</v>
      </c>
      <c r="HT37" s="93">
        <f t="shared" si="11"/>
        <v>1</v>
      </c>
      <c r="HU37" s="93">
        <f t="shared" si="11"/>
        <v>1</v>
      </c>
      <c r="HV37" s="93">
        <f t="shared" si="11"/>
        <v>1</v>
      </c>
      <c r="HW37" s="93">
        <f t="shared" si="11"/>
        <v>1</v>
      </c>
      <c r="HX37" s="93">
        <f t="shared" si="11"/>
        <v>1</v>
      </c>
      <c r="HY37" s="93" t="str">
        <f t="shared" si="11"/>
        <v xml:space="preserve"> </v>
      </c>
      <c r="HZ37" s="93" t="str">
        <f t="shared" si="11"/>
        <v xml:space="preserve"> </v>
      </c>
      <c r="IA37" s="93" t="str">
        <f t="shared" si="11"/>
        <v xml:space="preserve"> </v>
      </c>
      <c r="IB37" s="93">
        <f t="shared" si="11"/>
        <v>1</v>
      </c>
      <c r="IC37" s="93">
        <f t="shared" si="11"/>
        <v>1</v>
      </c>
      <c r="ID37" s="93">
        <f t="shared" si="11"/>
        <v>1</v>
      </c>
      <c r="IE37" s="93">
        <f t="shared" si="11"/>
        <v>1</v>
      </c>
      <c r="IF37" s="93" t="str">
        <f t="shared" si="11"/>
        <v xml:space="preserve"> </v>
      </c>
      <c r="IG37" s="93" t="str">
        <f t="shared" si="11"/>
        <v xml:space="preserve"> </v>
      </c>
      <c r="IH37" s="93">
        <f t="shared" si="11"/>
        <v>1</v>
      </c>
      <c r="II37" s="93">
        <f t="shared" si="11"/>
        <v>1</v>
      </c>
      <c r="IJ37" s="93">
        <f t="shared" si="11"/>
        <v>1</v>
      </c>
      <c r="IK37" s="93">
        <f t="shared" si="11"/>
        <v>1</v>
      </c>
      <c r="IL37" s="93" t="str">
        <f t="shared" si="11"/>
        <v xml:space="preserve"> </v>
      </c>
      <c r="IM37" s="93">
        <f t="shared" si="11"/>
        <v>1</v>
      </c>
      <c r="IN37" s="93" t="str">
        <f t="shared" si="11"/>
        <v xml:space="preserve"> </v>
      </c>
      <c r="IO37" s="93">
        <f t="shared" si="11"/>
        <v>1</v>
      </c>
      <c r="IP37" s="93">
        <f t="shared" si="11"/>
        <v>1</v>
      </c>
      <c r="IQ37" s="93">
        <f t="shared" si="11"/>
        <v>1</v>
      </c>
      <c r="IR37" s="93" t="str">
        <f t="shared" si="11"/>
        <v xml:space="preserve"> </v>
      </c>
      <c r="IS37" s="93" t="str">
        <f t="shared" si="11"/>
        <v xml:space="preserve"> </v>
      </c>
      <c r="IT37" s="93">
        <f t="shared" si="11"/>
        <v>1</v>
      </c>
      <c r="IU37" s="93" t="str">
        <f t="shared" si="11"/>
        <v xml:space="preserve"> </v>
      </c>
      <c r="IV37" s="93">
        <f t="shared" si="11"/>
        <v>1</v>
      </c>
      <c r="IW37" s="93"/>
    </row>
    <row r="38" spans="1:257" ht="15.75" thickBot="1">
      <c r="A38" s="101" t="s">
        <v>956</v>
      </c>
      <c r="B38" s="101"/>
      <c r="C38" s="101"/>
      <c r="D38" s="101"/>
      <c r="E38" s="6"/>
      <c r="G38" s="94">
        <f t="shared" ref="G38:BR38" si="12">SUM(G6:G35)</f>
        <v>0</v>
      </c>
      <c r="H38" s="94">
        <f t="shared" si="12"/>
        <v>0</v>
      </c>
      <c r="I38" s="94">
        <f t="shared" si="12"/>
        <v>117</v>
      </c>
      <c r="J38" s="94">
        <f t="shared" si="12"/>
        <v>2001</v>
      </c>
      <c r="K38" s="94">
        <f t="shared" si="12"/>
        <v>0</v>
      </c>
      <c r="L38" s="94">
        <f t="shared" si="12"/>
        <v>0</v>
      </c>
      <c r="M38" s="94">
        <f t="shared" si="12"/>
        <v>14</v>
      </c>
      <c r="N38" s="94">
        <f t="shared" si="12"/>
        <v>9</v>
      </c>
      <c r="O38" s="94">
        <f t="shared" si="12"/>
        <v>0</v>
      </c>
      <c r="P38" s="94">
        <f t="shared" si="12"/>
        <v>0</v>
      </c>
      <c r="Q38" s="94">
        <f t="shared" si="12"/>
        <v>0</v>
      </c>
      <c r="R38" s="94">
        <f t="shared" si="12"/>
        <v>3639</v>
      </c>
      <c r="S38" s="94">
        <f t="shared" si="12"/>
        <v>335</v>
      </c>
      <c r="T38" s="94">
        <f t="shared" si="12"/>
        <v>0</v>
      </c>
      <c r="U38" s="94">
        <f t="shared" si="12"/>
        <v>6381</v>
      </c>
      <c r="V38" s="94">
        <f t="shared" si="12"/>
        <v>100</v>
      </c>
      <c r="W38" s="94">
        <f t="shared" si="12"/>
        <v>0</v>
      </c>
      <c r="X38" s="94">
        <f t="shared" si="12"/>
        <v>21</v>
      </c>
      <c r="Y38" s="94">
        <f t="shared" si="12"/>
        <v>1</v>
      </c>
      <c r="Z38" s="94">
        <f t="shared" si="12"/>
        <v>0</v>
      </c>
      <c r="AA38" s="94">
        <f t="shared" si="12"/>
        <v>16647</v>
      </c>
      <c r="AB38" s="94">
        <f t="shared" si="12"/>
        <v>0</v>
      </c>
      <c r="AC38" s="94">
        <f t="shared" si="12"/>
        <v>2097</v>
      </c>
      <c r="AD38" s="94">
        <f t="shared" si="12"/>
        <v>0</v>
      </c>
      <c r="AE38" s="94">
        <f t="shared" si="12"/>
        <v>0</v>
      </c>
      <c r="AF38" s="94">
        <f t="shared" si="12"/>
        <v>0</v>
      </c>
      <c r="AG38" s="94">
        <f t="shared" si="12"/>
        <v>49</v>
      </c>
      <c r="AH38" s="94">
        <f t="shared" si="12"/>
        <v>0</v>
      </c>
      <c r="AI38" s="94">
        <f t="shared" si="12"/>
        <v>351</v>
      </c>
      <c r="AJ38" s="94">
        <f t="shared" si="12"/>
        <v>0</v>
      </c>
      <c r="AK38" s="94">
        <f t="shared" si="12"/>
        <v>0</v>
      </c>
      <c r="AL38" s="94">
        <f t="shared" si="12"/>
        <v>1578</v>
      </c>
      <c r="AM38" s="94">
        <f t="shared" si="12"/>
        <v>0</v>
      </c>
      <c r="AN38" s="94">
        <f t="shared" si="12"/>
        <v>0</v>
      </c>
      <c r="AO38" s="94">
        <f t="shared" si="12"/>
        <v>1</v>
      </c>
      <c r="AP38" s="94">
        <f t="shared" si="12"/>
        <v>2400</v>
      </c>
      <c r="AQ38" s="94">
        <f t="shared" si="12"/>
        <v>1</v>
      </c>
      <c r="AR38" s="94">
        <f t="shared" si="12"/>
        <v>0</v>
      </c>
      <c r="AS38" s="94">
        <f t="shared" si="12"/>
        <v>0</v>
      </c>
      <c r="AT38" s="94">
        <f t="shared" si="12"/>
        <v>0</v>
      </c>
      <c r="AU38" s="94">
        <f t="shared" si="12"/>
        <v>0</v>
      </c>
      <c r="AV38" s="94">
        <f t="shared" si="12"/>
        <v>111</v>
      </c>
      <c r="AW38" s="94">
        <f t="shared" si="12"/>
        <v>343960</v>
      </c>
      <c r="AX38" s="94">
        <f t="shared" si="12"/>
        <v>303</v>
      </c>
      <c r="AY38" s="94">
        <f t="shared" si="12"/>
        <v>40361</v>
      </c>
      <c r="AZ38" s="94">
        <f t="shared" si="12"/>
        <v>0</v>
      </c>
      <c r="BA38" s="94">
        <f t="shared" si="12"/>
        <v>72</v>
      </c>
      <c r="BB38" s="94">
        <f t="shared" si="12"/>
        <v>0</v>
      </c>
      <c r="BC38" s="94">
        <f t="shared" si="12"/>
        <v>1808</v>
      </c>
      <c r="BD38" s="94">
        <f t="shared" si="12"/>
        <v>204</v>
      </c>
      <c r="BE38" s="94">
        <f t="shared" si="12"/>
        <v>0</v>
      </c>
      <c r="BF38" s="94">
        <f t="shared" si="12"/>
        <v>1170</v>
      </c>
      <c r="BG38" s="94">
        <f t="shared" si="12"/>
        <v>4</v>
      </c>
      <c r="BH38" s="94">
        <f t="shared" si="12"/>
        <v>0</v>
      </c>
      <c r="BI38" s="94">
        <f t="shared" si="12"/>
        <v>0</v>
      </c>
      <c r="BJ38" s="94">
        <f t="shared" si="12"/>
        <v>38</v>
      </c>
      <c r="BK38" s="94">
        <f t="shared" si="12"/>
        <v>128</v>
      </c>
      <c r="BL38" s="94">
        <f t="shared" si="12"/>
        <v>7168</v>
      </c>
      <c r="BM38" s="94">
        <f t="shared" si="12"/>
        <v>562576</v>
      </c>
      <c r="BN38" s="94">
        <f t="shared" si="12"/>
        <v>0</v>
      </c>
      <c r="BO38" s="94">
        <f t="shared" si="12"/>
        <v>0</v>
      </c>
      <c r="BP38" s="94">
        <f t="shared" si="12"/>
        <v>0</v>
      </c>
      <c r="BQ38" s="94">
        <f t="shared" si="12"/>
        <v>0</v>
      </c>
      <c r="BR38" s="94">
        <f t="shared" si="12"/>
        <v>0</v>
      </c>
      <c r="BS38" s="94">
        <f t="shared" ref="BS38:ED38" si="13">SUM(BS6:BS35)</f>
        <v>1412</v>
      </c>
      <c r="BT38" s="94">
        <f t="shared" si="13"/>
        <v>0</v>
      </c>
      <c r="BU38" s="94">
        <f t="shared" si="13"/>
        <v>0</v>
      </c>
      <c r="BV38" s="94">
        <f t="shared" si="13"/>
        <v>0</v>
      </c>
      <c r="BW38" s="94">
        <f t="shared" si="13"/>
        <v>186</v>
      </c>
      <c r="BX38" s="94">
        <f t="shared" si="13"/>
        <v>0</v>
      </c>
      <c r="BY38" s="94">
        <f t="shared" si="13"/>
        <v>0</v>
      </c>
      <c r="BZ38" s="94">
        <f t="shared" si="13"/>
        <v>26</v>
      </c>
      <c r="CA38" s="94">
        <f t="shared" si="13"/>
        <v>2</v>
      </c>
      <c r="CB38" s="94">
        <f t="shared" si="13"/>
        <v>0</v>
      </c>
      <c r="CC38" s="94">
        <f t="shared" si="13"/>
        <v>0</v>
      </c>
      <c r="CD38" s="94">
        <f t="shared" si="13"/>
        <v>0</v>
      </c>
      <c r="CE38" s="94">
        <f t="shared" si="13"/>
        <v>0</v>
      </c>
      <c r="CF38" s="94">
        <f t="shared" si="13"/>
        <v>0</v>
      </c>
      <c r="CG38" s="94">
        <f t="shared" si="13"/>
        <v>40</v>
      </c>
      <c r="CH38" s="94">
        <f t="shared" si="13"/>
        <v>0</v>
      </c>
      <c r="CI38" s="94">
        <f t="shared" si="13"/>
        <v>407</v>
      </c>
      <c r="CJ38" s="94">
        <f t="shared" si="13"/>
        <v>6262</v>
      </c>
      <c r="CK38" s="94">
        <f t="shared" si="13"/>
        <v>216</v>
      </c>
      <c r="CL38" s="94">
        <f t="shared" si="13"/>
        <v>173</v>
      </c>
      <c r="CM38" s="94">
        <f t="shared" si="13"/>
        <v>24</v>
      </c>
      <c r="CN38" s="94">
        <f t="shared" si="13"/>
        <v>55</v>
      </c>
      <c r="CO38" s="94">
        <f t="shared" si="13"/>
        <v>6435</v>
      </c>
      <c r="CP38" s="94">
        <f t="shared" si="13"/>
        <v>1908</v>
      </c>
      <c r="CQ38" s="94">
        <f t="shared" si="13"/>
        <v>17510</v>
      </c>
      <c r="CR38" s="94">
        <f t="shared" si="13"/>
        <v>2273</v>
      </c>
      <c r="CS38" s="94">
        <f t="shared" si="13"/>
        <v>26</v>
      </c>
      <c r="CT38" s="94">
        <f t="shared" si="13"/>
        <v>1857</v>
      </c>
      <c r="CU38" s="94">
        <f t="shared" si="13"/>
        <v>8</v>
      </c>
      <c r="CV38" s="94">
        <f t="shared" si="13"/>
        <v>3</v>
      </c>
      <c r="CW38" s="94">
        <f t="shared" si="13"/>
        <v>6424</v>
      </c>
      <c r="CX38" s="94">
        <f t="shared" si="13"/>
        <v>0</v>
      </c>
      <c r="CY38" s="94">
        <f t="shared" si="13"/>
        <v>0</v>
      </c>
      <c r="CZ38" s="94">
        <f t="shared" si="13"/>
        <v>98</v>
      </c>
      <c r="DA38" s="94">
        <f t="shared" si="13"/>
        <v>0</v>
      </c>
      <c r="DB38" s="94">
        <f t="shared" si="13"/>
        <v>0</v>
      </c>
      <c r="DC38" s="94">
        <f t="shared" si="13"/>
        <v>0</v>
      </c>
      <c r="DD38" s="94">
        <f t="shared" si="13"/>
        <v>12731</v>
      </c>
      <c r="DE38" s="94">
        <f t="shared" si="13"/>
        <v>0</v>
      </c>
      <c r="DF38" s="94">
        <f t="shared" si="13"/>
        <v>5</v>
      </c>
      <c r="DG38" s="94">
        <f t="shared" si="13"/>
        <v>920</v>
      </c>
      <c r="DH38" s="94">
        <f t="shared" si="13"/>
        <v>320</v>
      </c>
      <c r="DI38" s="94">
        <f t="shared" si="13"/>
        <v>0</v>
      </c>
      <c r="DJ38" s="94">
        <f t="shared" si="13"/>
        <v>0</v>
      </c>
      <c r="DK38" s="94">
        <f t="shared" si="13"/>
        <v>436</v>
      </c>
      <c r="DL38" s="94">
        <f t="shared" si="13"/>
        <v>0</v>
      </c>
      <c r="DM38" s="94">
        <f t="shared" si="13"/>
        <v>0</v>
      </c>
      <c r="DN38" s="94">
        <f t="shared" si="13"/>
        <v>0</v>
      </c>
      <c r="DO38" s="94">
        <f t="shared" si="13"/>
        <v>2</v>
      </c>
      <c r="DP38" s="94">
        <f t="shared" si="13"/>
        <v>89</v>
      </c>
      <c r="DQ38" s="94">
        <f t="shared" si="13"/>
        <v>83</v>
      </c>
      <c r="DR38" s="94">
        <f t="shared" si="13"/>
        <v>497</v>
      </c>
      <c r="DS38" s="94">
        <f t="shared" si="13"/>
        <v>621</v>
      </c>
      <c r="DT38" s="94">
        <f t="shared" si="13"/>
        <v>25</v>
      </c>
      <c r="DU38" s="94">
        <f t="shared" si="13"/>
        <v>405</v>
      </c>
      <c r="DV38" s="94">
        <f t="shared" si="13"/>
        <v>199</v>
      </c>
      <c r="DW38" s="94">
        <f t="shared" si="13"/>
        <v>0</v>
      </c>
      <c r="DX38" s="94">
        <f t="shared" si="13"/>
        <v>0</v>
      </c>
      <c r="DY38" s="94">
        <f t="shared" si="13"/>
        <v>253</v>
      </c>
      <c r="DZ38" s="94">
        <f t="shared" si="13"/>
        <v>0</v>
      </c>
      <c r="EA38" s="94">
        <f t="shared" si="13"/>
        <v>32</v>
      </c>
      <c r="EB38" s="94">
        <f t="shared" si="13"/>
        <v>38</v>
      </c>
      <c r="EC38" s="94">
        <f t="shared" si="13"/>
        <v>2723</v>
      </c>
      <c r="ED38" s="94">
        <f t="shared" si="13"/>
        <v>2118</v>
      </c>
      <c r="EE38" s="94">
        <f t="shared" ref="EE38:GP38" si="14">SUM(EE6:EE35)</f>
        <v>236</v>
      </c>
      <c r="EF38" s="94">
        <f t="shared" si="14"/>
        <v>0</v>
      </c>
      <c r="EG38" s="94">
        <f t="shared" si="14"/>
        <v>54</v>
      </c>
      <c r="EH38" s="94">
        <f t="shared" si="14"/>
        <v>20757</v>
      </c>
      <c r="EI38" s="94">
        <f t="shared" si="14"/>
        <v>3</v>
      </c>
      <c r="EJ38" s="94">
        <f t="shared" si="14"/>
        <v>0</v>
      </c>
      <c r="EK38" s="94">
        <f t="shared" si="14"/>
        <v>0</v>
      </c>
      <c r="EL38" s="94">
        <f t="shared" si="14"/>
        <v>0</v>
      </c>
      <c r="EM38" s="94">
        <f t="shared" si="14"/>
        <v>219</v>
      </c>
      <c r="EN38" s="94">
        <f t="shared" si="14"/>
        <v>62</v>
      </c>
      <c r="EO38" s="94">
        <f t="shared" si="14"/>
        <v>628</v>
      </c>
      <c r="EP38" s="94">
        <f t="shared" si="14"/>
        <v>0</v>
      </c>
      <c r="EQ38" s="94">
        <f t="shared" si="14"/>
        <v>0</v>
      </c>
      <c r="ER38" s="94">
        <f t="shared" si="14"/>
        <v>0</v>
      </c>
      <c r="ES38" s="94">
        <f t="shared" si="14"/>
        <v>18</v>
      </c>
      <c r="ET38" s="94">
        <f t="shared" si="14"/>
        <v>0</v>
      </c>
      <c r="EU38" s="94">
        <f t="shared" si="14"/>
        <v>0</v>
      </c>
      <c r="EV38" s="94">
        <f t="shared" si="14"/>
        <v>860</v>
      </c>
      <c r="EW38" s="94">
        <f t="shared" si="14"/>
        <v>0</v>
      </c>
      <c r="EX38" s="94">
        <f t="shared" si="14"/>
        <v>200</v>
      </c>
      <c r="EY38" s="94">
        <f t="shared" si="14"/>
        <v>0</v>
      </c>
      <c r="EZ38" s="94">
        <f t="shared" si="14"/>
        <v>12</v>
      </c>
      <c r="FA38" s="94">
        <f t="shared" si="14"/>
        <v>0</v>
      </c>
      <c r="FB38" s="94">
        <f t="shared" si="14"/>
        <v>76</v>
      </c>
      <c r="FC38" s="94">
        <f t="shared" si="14"/>
        <v>3</v>
      </c>
      <c r="FD38" s="94">
        <f t="shared" si="14"/>
        <v>6</v>
      </c>
      <c r="FE38" s="94">
        <f t="shared" si="14"/>
        <v>0</v>
      </c>
      <c r="FF38" s="94">
        <f t="shared" si="14"/>
        <v>143073</v>
      </c>
      <c r="FG38" s="94">
        <f t="shared" si="14"/>
        <v>38</v>
      </c>
      <c r="FH38" s="94">
        <f t="shared" si="14"/>
        <v>0</v>
      </c>
      <c r="FI38" s="94">
        <f t="shared" si="14"/>
        <v>3</v>
      </c>
      <c r="FJ38" s="94">
        <f t="shared" si="14"/>
        <v>4</v>
      </c>
      <c r="FK38" s="94">
        <f t="shared" si="14"/>
        <v>0</v>
      </c>
      <c r="FL38" s="94">
        <f t="shared" si="14"/>
        <v>49862</v>
      </c>
      <c r="FM38" s="94">
        <f t="shared" si="14"/>
        <v>0</v>
      </c>
      <c r="FN38" s="94">
        <f t="shared" si="14"/>
        <v>4491</v>
      </c>
      <c r="FO38" s="94">
        <f t="shared" si="14"/>
        <v>45</v>
      </c>
      <c r="FP38" s="94">
        <f t="shared" si="14"/>
        <v>5386</v>
      </c>
      <c r="FQ38" s="94">
        <f t="shared" si="14"/>
        <v>16</v>
      </c>
      <c r="FR38" s="94">
        <f t="shared" si="14"/>
        <v>6</v>
      </c>
      <c r="FS38" s="94">
        <f t="shared" si="14"/>
        <v>0</v>
      </c>
      <c r="FT38" s="94">
        <f t="shared" si="14"/>
        <v>7</v>
      </c>
      <c r="FU38" s="94">
        <f t="shared" si="14"/>
        <v>24</v>
      </c>
      <c r="FV38" s="94">
        <f t="shared" si="14"/>
        <v>1</v>
      </c>
      <c r="FW38" s="94">
        <f t="shared" si="14"/>
        <v>97</v>
      </c>
      <c r="FX38" s="94">
        <f t="shared" si="14"/>
        <v>273</v>
      </c>
      <c r="FY38" s="94">
        <f t="shared" si="14"/>
        <v>0</v>
      </c>
      <c r="FZ38" s="94">
        <f t="shared" si="14"/>
        <v>0</v>
      </c>
      <c r="GA38" s="94">
        <f t="shared" si="14"/>
        <v>137077</v>
      </c>
      <c r="GB38" s="94">
        <f t="shared" si="14"/>
        <v>36</v>
      </c>
      <c r="GC38" s="94">
        <f t="shared" si="14"/>
        <v>4614</v>
      </c>
      <c r="GD38" s="94">
        <f t="shared" si="14"/>
        <v>42455</v>
      </c>
      <c r="GE38" s="94">
        <f t="shared" si="14"/>
        <v>5</v>
      </c>
      <c r="GF38" s="94">
        <f t="shared" si="14"/>
        <v>0</v>
      </c>
      <c r="GG38" s="94">
        <f t="shared" si="14"/>
        <v>4552</v>
      </c>
      <c r="GH38" s="94">
        <f t="shared" si="14"/>
        <v>19777</v>
      </c>
      <c r="GI38" s="94">
        <f t="shared" si="14"/>
        <v>0</v>
      </c>
      <c r="GJ38" s="94">
        <f t="shared" si="14"/>
        <v>1760</v>
      </c>
      <c r="GK38" s="94">
        <f t="shared" si="14"/>
        <v>0</v>
      </c>
      <c r="GL38" s="94">
        <f t="shared" si="14"/>
        <v>12</v>
      </c>
      <c r="GM38" s="94">
        <f t="shared" si="14"/>
        <v>0</v>
      </c>
      <c r="GN38" s="94">
        <f t="shared" si="14"/>
        <v>21</v>
      </c>
      <c r="GO38" s="94">
        <f t="shared" si="14"/>
        <v>327</v>
      </c>
      <c r="GP38" s="94">
        <f t="shared" si="14"/>
        <v>10</v>
      </c>
      <c r="GQ38" s="94">
        <f t="shared" ref="GQ38:IW38" si="15">SUM(GQ6:GQ35)</f>
        <v>531</v>
      </c>
      <c r="GR38" s="94">
        <f t="shared" si="15"/>
        <v>1</v>
      </c>
      <c r="GS38" s="94">
        <f t="shared" si="15"/>
        <v>0</v>
      </c>
      <c r="GT38" s="94">
        <f t="shared" si="15"/>
        <v>0</v>
      </c>
      <c r="GU38" s="94">
        <f t="shared" si="15"/>
        <v>2</v>
      </c>
      <c r="GV38" s="94">
        <f t="shared" si="15"/>
        <v>67008</v>
      </c>
      <c r="GW38" s="94">
        <f t="shared" si="15"/>
        <v>2677</v>
      </c>
      <c r="GX38" s="94">
        <f t="shared" si="15"/>
        <v>1</v>
      </c>
      <c r="GY38" s="94">
        <f t="shared" si="15"/>
        <v>159</v>
      </c>
      <c r="GZ38" s="94">
        <f t="shared" si="15"/>
        <v>38494</v>
      </c>
      <c r="HA38" s="94">
        <f t="shared" si="15"/>
        <v>2851</v>
      </c>
      <c r="HB38" s="94">
        <f t="shared" si="15"/>
        <v>0</v>
      </c>
      <c r="HC38" s="94">
        <f t="shared" si="15"/>
        <v>7</v>
      </c>
      <c r="HD38" s="94">
        <f t="shared" si="15"/>
        <v>0</v>
      </c>
      <c r="HE38" s="94">
        <f t="shared" si="15"/>
        <v>0</v>
      </c>
      <c r="HF38" s="94">
        <f t="shared" si="15"/>
        <v>0</v>
      </c>
      <c r="HG38" s="94">
        <f t="shared" si="15"/>
        <v>0</v>
      </c>
      <c r="HH38" s="94">
        <f t="shared" si="15"/>
        <v>0</v>
      </c>
      <c r="HI38" s="94">
        <f t="shared" si="15"/>
        <v>0</v>
      </c>
      <c r="HJ38" s="94">
        <f t="shared" si="15"/>
        <v>0</v>
      </c>
      <c r="HK38" s="94">
        <f t="shared" si="15"/>
        <v>0</v>
      </c>
      <c r="HL38" s="94">
        <f t="shared" si="15"/>
        <v>0</v>
      </c>
      <c r="HM38" s="94">
        <f t="shared" si="15"/>
        <v>0</v>
      </c>
      <c r="HN38" s="94">
        <f t="shared" si="15"/>
        <v>59</v>
      </c>
      <c r="HO38" s="94">
        <f t="shared" si="15"/>
        <v>0</v>
      </c>
      <c r="HP38" s="94">
        <f t="shared" si="15"/>
        <v>38406</v>
      </c>
      <c r="HQ38" s="94">
        <f t="shared" si="15"/>
        <v>0</v>
      </c>
      <c r="HR38" s="94">
        <f t="shared" si="15"/>
        <v>64</v>
      </c>
      <c r="HS38" s="94">
        <f t="shared" si="15"/>
        <v>3493</v>
      </c>
      <c r="HT38" s="94">
        <f t="shared" si="15"/>
        <v>145832</v>
      </c>
      <c r="HU38" s="94">
        <f t="shared" si="15"/>
        <v>107</v>
      </c>
      <c r="HV38" s="94">
        <f t="shared" si="15"/>
        <v>7</v>
      </c>
      <c r="HW38" s="94">
        <f t="shared" si="15"/>
        <v>43</v>
      </c>
      <c r="HX38" s="94">
        <f t="shared" si="15"/>
        <v>3</v>
      </c>
      <c r="HY38" s="94">
        <f t="shared" si="15"/>
        <v>0</v>
      </c>
      <c r="HZ38" s="94">
        <f t="shared" si="15"/>
        <v>0</v>
      </c>
      <c r="IA38" s="94">
        <f t="shared" si="15"/>
        <v>0</v>
      </c>
      <c r="IB38" s="94">
        <f t="shared" si="15"/>
        <v>1</v>
      </c>
      <c r="IC38" s="94">
        <f t="shared" si="15"/>
        <v>1247</v>
      </c>
      <c r="ID38" s="94">
        <f t="shared" si="15"/>
        <v>2431</v>
      </c>
      <c r="IE38" s="94">
        <f t="shared" si="15"/>
        <v>9</v>
      </c>
      <c r="IF38" s="94">
        <f t="shared" si="15"/>
        <v>0</v>
      </c>
      <c r="IG38" s="94">
        <f t="shared" si="15"/>
        <v>0</v>
      </c>
      <c r="IH38" s="94">
        <f t="shared" si="15"/>
        <v>19</v>
      </c>
      <c r="II38" s="94">
        <f t="shared" si="15"/>
        <v>9954</v>
      </c>
      <c r="IJ38" s="94">
        <f t="shared" si="15"/>
        <v>1086</v>
      </c>
      <c r="IK38" s="94">
        <f t="shared" si="15"/>
        <v>43</v>
      </c>
      <c r="IL38" s="94">
        <f t="shared" si="15"/>
        <v>0</v>
      </c>
      <c r="IM38" s="94">
        <f t="shared" si="15"/>
        <v>2</v>
      </c>
      <c r="IN38" s="94">
        <f t="shared" si="15"/>
        <v>0</v>
      </c>
      <c r="IO38" s="94">
        <f t="shared" si="15"/>
        <v>64883</v>
      </c>
      <c r="IP38" s="94">
        <f t="shared" si="15"/>
        <v>167</v>
      </c>
      <c r="IQ38" s="94">
        <f t="shared" si="15"/>
        <v>102</v>
      </c>
      <c r="IR38" s="94">
        <f t="shared" si="15"/>
        <v>0</v>
      </c>
      <c r="IS38" s="94">
        <f t="shared" si="15"/>
        <v>0</v>
      </c>
      <c r="IT38" s="94">
        <f t="shared" si="15"/>
        <v>12</v>
      </c>
      <c r="IU38" s="94">
        <f t="shared" si="15"/>
        <v>0</v>
      </c>
      <c r="IV38" s="94">
        <f t="shared" si="15"/>
        <v>150</v>
      </c>
      <c r="IW38" s="94">
        <f t="shared" si="15"/>
        <v>13979</v>
      </c>
    </row>
    <row r="39" spans="1:257" ht="15.75" thickBot="1">
      <c r="A39" s="101" t="s">
        <v>957</v>
      </c>
      <c r="B39" s="101"/>
      <c r="C39" s="101"/>
      <c r="D39" s="101"/>
      <c r="E39" s="72">
        <f>AVERAGE(E6:E34)</f>
        <v>69633.482758620696</v>
      </c>
    </row>
    <row r="40" spans="1:257" ht="15.75" thickBot="1">
      <c r="A40" s="100" t="s">
        <v>958</v>
      </c>
      <c r="B40" s="100"/>
      <c r="C40" s="100"/>
      <c r="D40" s="100"/>
      <c r="E40" s="92">
        <f>COUNT(CI38:ET38)</f>
        <v>64</v>
      </c>
    </row>
    <row r="41" spans="1:257">
      <c r="A41" s="99" t="s">
        <v>959</v>
      </c>
      <c r="B41" s="99"/>
      <c r="C41" s="99"/>
      <c r="D41" s="99"/>
      <c r="E41" s="81"/>
      <c r="F41" s="82"/>
    </row>
    <row r="42" spans="1:257">
      <c r="B42" s="79"/>
      <c r="C42" s="79"/>
      <c r="D42" s="143" t="s">
        <v>962</v>
      </c>
      <c r="E42" s="142"/>
      <c r="F42" s="142"/>
      <c r="G42" s="142"/>
      <c r="H42" s="142"/>
      <c r="I42" s="142"/>
      <c r="J42" s="142"/>
      <c r="K42" s="141"/>
      <c r="L42" s="141"/>
      <c r="M42" s="141"/>
      <c r="N42" s="141"/>
      <c r="O42" s="141"/>
      <c r="P42" s="141"/>
    </row>
    <row r="43" spans="1:257">
      <c r="A43"/>
      <c r="B43" s="79"/>
      <c r="C43" s="79"/>
      <c r="D43" s="80"/>
      <c r="E43" s="81"/>
      <c r="F43" s="82"/>
    </row>
    <row r="44" spans="1:257">
      <c r="B44" s="79"/>
      <c r="C44" s="79"/>
      <c r="D44" s="83"/>
      <c r="E44" s="81"/>
      <c r="F44" s="82"/>
    </row>
    <row r="45" spans="1:257">
      <c r="B45" s="79"/>
      <c r="C45" s="79"/>
      <c r="D45" s="80"/>
      <c r="E45" s="81"/>
      <c r="F45" s="82"/>
    </row>
    <row r="46" spans="1:257">
      <c r="B46" s="79"/>
      <c r="C46" s="79"/>
      <c r="D46" s="80"/>
      <c r="E46" s="81"/>
      <c r="F46" s="82"/>
    </row>
    <row r="47" spans="1:257">
      <c r="B47" s="79"/>
      <c r="C47" s="79"/>
      <c r="D47" s="80"/>
      <c r="E47" s="81"/>
      <c r="F47" s="82"/>
    </row>
    <row r="48" spans="1:257">
      <c r="B48" s="79"/>
      <c r="C48" s="79"/>
      <c r="D48" s="80"/>
      <c r="E48" s="81"/>
      <c r="F48" s="82"/>
    </row>
    <row r="49" spans="2:6">
      <c r="B49" s="79"/>
      <c r="C49" s="79"/>
      <c r="D49" s="80"/>
      <c r="E49" s="81"/>
      <c r="F49" s="82"/>
    </row>
    <row r="50" spans="2:6">
      <c r="B50" s="79"/>
      <c r="C50" s="79"/>
      <c r="D50" s="80"/>
      <c r="E50" s="81"/>
      <c r="F50" s="82"/>
    </row>
    <row r="51" spans="2:6">
      <c r="B51" s="79"/>
      <c r="C51" s="79"/>
      <c r="D51" s="80"/>
      <c r="E51" s="81"/>
      <c r="F51" s="82"/>
    </row>
    <row r="52" spans="2:6">
      <c r="B52" s="79"/>
      <c r="C52" s="79"/>
      <c r="D52" s="80"/>
      <c r="E52" s="81"/>
      <c r="F52" s="82"/>
    </row>
    <row r="53" spans="2:6">
      <c r="B53" s="79"/>
      <c r="C53" s="79"/>
      <c r="D53" s="80"/>
      <c r="E53" s="81"/>
      <c r="F53" s="82"/>
    </row>
    <row r="54" spans="2:6">
      <c r="B54" s="79"/>
      <c r="C54" s="79"/>
      <c r="D54" s="80"/>
      <c r="E54" s="81"/>
      <c r="F54" s="82"/>
    </row>
    <row r="55" spans="2:6">
      <c r="B55" s="79"/>
      <c r="C55" s="79"/>
      <c r="D55" s="80"/>
      <c r="E55" s="81"/>
      <c r="F55" s="82"/>
    </row>
    <row r="56" spans="2:6">
      <c r="B56" s="79"/>
      <c r="C56" s="79"/>
      <c r="D56" s="80"/>
      <c r="E56" s="81"/>
      <c r="F56" s="82"/>
    </row>
    <row r="57" spans="2:6">
      <c r="B57" s="79"/>
      <c r="C57" s="79"/>
      <c r="D57" s="80"/>
      <c r="E57" s="81"/>
      <c r="F57" s="82"/>
    </row>
    <row r="58" spans="2:6">
      <c r="B58" s="79"/>
      <c r="C58" s="79"/>
      <c r="D58" s="80"/>
      <c r="E58" s="81"/>
      <c r="F58" s="82"/>
    </row>
    <row r="59" spans="2:6">
      <c r="B59" s="79"/>
      <c r="C59" s="79"/>
      <c r="D59" s="80"/>
      <c r="E59" s="81"/>
      <c r="F59" s="82"/>
    </row>
    <row r="60" spans="2:6">
      <c r="B60" s="79"/>
      <c r="C60" s="79"/>
      <c r="D60" s="80"/>
      <c r="E60" s="81"/>
      <c r="F60" s="82"/>
    </row>
    <row r="61" spans="2:6">
      <c r="B61" s="79"/>
      <c r="C61" s="79"/>
      <c r="D61" s="80"/>
      <c r="E61" s="81"/>
      <c r="F61" s="82"/>
    </row>
    <row r="62" spans="2:6">
      <c r="B62" s="79"/>
      <c r="C62" s="79"/>
      <c r="D62" s="80"/>
      <c r="E62" s="81"/>
      <c r="F62" s="82"/>
    </row>
    <row r="63" spans="2:6">
      <c r="B63" s="79"/>
      <c r="C63" s="79"/>
      <c r="D63" s="80"/>
      <c r="E63" s="81"/>
      <c r="F63" s="82"/>
    </row>
    <row r="64" spans="2:6">
      <c r="B64" s="79"/>
      <c r="C64" s="79"/>
      <c r="D64" s="80"/>
      <c r="E64" s="81"/>
      <c r="F64" s="82"/>
    </row>
    <row r="65" spans="2:6">
      <c r="B65" s="79"/>
      <c r="C65" s="79"/>
      <c r="D65" s="80"/>
      <c r="E65" s="81"/>
      <c r="F65" s="82"/>
    </row>
    <row r="66" spans="2:6">
      <c r="B66" s="79"/>
      <c r="C66" s="79"/>
      <c r="D66" s="80"/>
      <c r="E66" s="81"/>
      <c r="F66" s="82"/>
    </row>
    <row r="67" spans="2:6">
      <c r="B67" s="79"/>
      <c r="C67" s="79"/>
      <c r="D67" s="80"/>
      <c r="E67" s="81"/>
      <c r="F67" s="82"/>
    </row>
    <row r="68" spans="2:6">
      <c r="B68" s="79"/>
      <c r="C68" s="79"/>
      <c r="D68" s="80"/>
      <c r="E68" s="81"/>
      <c r="F68" s="82"/>
    </row>
    <row r="69" spans="2:6">
      <c r="B69" s="79"/>
      <c r="C69" s="79"/>
      <c r="E69" s="81"/>
      <c r="F69" s="82"/>
    </row>
  </sheetData>
  <sortState columnSort="1" ref="G1:IV44">
    <sortCondition ref="G1:IV1"/>
  </sortState>
  <mergeCells count="10">
    <mergeCell ref="A1:C3"/>
    <mergeCell ref="D1:F2"/>
    <mergeCell ref="A36:D36"/>
    <mergeCell ref="A38:D38"/>
    <mergeCell ref="D42:P42"/>
    <mergeCell ref="A41:D41"/>
    <mergeCell ref="A40:D40"/>
    <mergeCell ref="A39:D39"/>
    <mergeCell ref="A37:D37"/>
    <mergeCell ref="A4:C4"/>
  </mergeCells>
  <pageMargins left="0.7" right="0.7" top="0.78740157499999996" bottom="0.78740157499999996" header="0.3" footer="0.3"/>
  <pageSetup paperSize="9" orientation="portrait" r:id="rId1"/>
  <ignoredErrors>
    <ignoredError sqref="F30 F16 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1"/>
  <sheetViews>
    <sheetView workbookViewId="0">
      <selection activeCell="D3" sqref="D3"/>
    </sheetView>
  </sheetViews>
  <sheetFormatPr defaultRowHeight="15"/>
  <cols>
    <col min="1" max="1" width="3.5703125" customWidth="1"/>
    <col min="2" max="2" width="7.85546875" customWidth="1"/>
    <col min="3" max="3" width="4.5703125" bestFit="1" customWidth="1"/>
    <col min="4" max="4" width="26" customWidth="1"/>
    <col min="5" max="5" width="8.28515625" customWidth="1"/>
    <col min="6" max="6" width="7.28515625" customWidth="1"/>
    <col min="7" max="7" width="3.5703125" customWidth="1"/>
    <col min="9" max="9" width="4.5703125" bestFit="1" customWidth="1"/>
    <col min="10" max="10" width="26.5703125" bestFit="1" customWidth="1"/>
    <col min="12" max="12" width="4.140625" customWidth="1"/>
    <col min="13" max="13" width="3" customWidth="1"/>
    <col min="14" max="14" width="28.42578125" customWidth="1"/>
    <col min="15" max="15" width="10" bestFit="1" customWidth="1"/>
    <col min="16" max="16" width="6.5703125" customWidth="1"/>
  </cols>
  <sheetData>
    <row r="1" spans="1:19" ht="18.75" customHeight="1">
      <c r="A1" s="132" t="s">
        <v>933</v>
      </c>
      <c r="B1" s="133"/>
      <c r="C1" s="133"/>
      <c r="D1" s="133"/>
      <c r="E1" s="134"/>
      <c r="G1" s="132" t="s">
        <v>938</v>
      </c>
      <c r="H1" s="133"/>
      <c r="I1" s="133"/>
      <c r="J1" s="133"/>
      <c r="K1" s="134"/>
      <c r="L1" s="91"/>
      <c r="M1" s="98"/>
      <c r="N1" s="124" t="s">
        <v>913</v>
      </c>
      <c r="O1" s="126" t="s">
        <v>703</v>
      </c>
      <c r="P1" s="128" t="s">
        <v>914</v>
      </c>
      <c r="Q1" s="69"/>
      <c r="R1" s="91"/>
      <c r="S1" s="53"/>
    </row>
    <row r="2" spans="1:19" ht="15.75" thickBot="1">
      <c r="A2" s="61"/>
      <c r="B2" s="62" t="s">
        <v>935</v>
      </c>
      <c r="C2" s="62" t="s">
        <v>934</v>
      </c>
      <c r="D2" s="62" t="s">
        <v>936</v>
      </c>
      <c r="E2" s="63" t="s">
        <v>937</v>
      </c>
      <c r="G2" s="61"/>
      <c r="H2" s="62" t="s">
        <v>935</v>
      </c>
      <c r="I2" s="62" t="s">
        <v>934</v>
      </c>
      <c r="J2" s="62" t="s">
        <v>936</v>
      </c>
      <c r="K2" s="62" t="s">
        <v>939</v>
      </c>
      <c r="L2" s="97"/>
      <c r="M2" s="96"/>
      <c r="N2" s="125"/>
      <c r="O2" s="127"/>
      <c r="P2" s="129"/>
      <c r="Q2" s="49"/>
      <c r="R2" s="49"/>
    </row>
    <row r="3" spans="1:19">
      <c r="A3" s="46">
        <v>1</v>
      </c>
      <c r="B3" s="47">
        <v>3666</v>
      </c>
      <c r="C3" s="46" t="s">
        <v>44</v>
      </c>
      <c r="D3" s="67" t="s">
        <v>960</v>
      </c>
      <c r="E3" s="59">
        <v>255496</v>
      </c>
      <c r="G3" s="64">
        <v>1</v>
      </c>
      <c r="H3" s="65">
        <v>3666</v>
      </c>
      <c r="I3" s="65" t="s">
        <v>44</v>
      </c>
      <c r="J3" s="66" t="s">
        <v>960</v>
      </c>
      <c r="K3" s="23">
        <v>117</v>
      </c>
      <c r="L3" s="95"/>
      <c r="M3" s="53"/>
      <c r="N3" s="67" t="s">
        <v>268</v>
      </c>
      <c r="O3" s="67" t="s">
        <v>905</v>
      </c>
      <c r="P3" s="47">
        <v>1</v>
      </c>
    </row>
    <row r="4" spans="1:19">
      <c r="A4" s="29">
        <v>2</v>
      </c>
      <c r="B4" s="5">
        <v>3694</v>
      </c>
      <c r="C4" s="29" t="s">
        <v>60</v>
      </c>
      <c r="D4" s="68" t="s">
        <v>886</v>
      </c>
      <c r="E4" s="60">
        <v>200288</v>
      </c>
      <c r="G4" s="29">
        <v>2</v>
      </c>
      <c r="H4" s="44">
        <v>1915</v>
      </c>
      <c r="I4" s="44" t="s">
        <v>44</v>
      </c>
      <c r="J4" s="27" t="s">
        <v>898</v>
      </c>
      <c r="K4" s="23">
        <v>114</v>
      </c>
      <c r="L4" s="95"/>
      <c r="N4" s="68" t="s">
        <v>284</v>
      </c>
      <c r="O4" s="68" t="s">
        <v>906</v>
      </c>
      <c r="P4" s="5">
        <v>1</v>
      </c>
    </row>
    <row r="5" spans="1:19">
      <c r="A5" s="29">
        <v>3</v>
      </c>
      <c r="B5" s="5"/>
      <c r="C5" s="29" t="s">
        <v>178</v>
      </c>
      <c r="D5" s="68" t="s">
        <v>895</v>
      </c>
      <c r="E5" s="60">
        <v>172009</v>
      </c>
      <c r="G5" s="29">
        <v>3</v>
      </c>
      <c r="H5" s="44">
        <v>1436</v>
      </c>
      <c r="I5" s="44" t="s">
        <v>44</v>
      </c>
      <c r="J5" s="27" t="s">
        <v>888</v>
      </c>
      <c r="K5" s="23">
        <v>104</v>
      </c>
      <c r="L5" s="95"/>
      <c r="N5" s="68" t="s">
        <v>286</v>
      </c>
      <c r="O5" s="68" t="s">
        <v>907</v>
      </c>
      <c r="P5" s="5">
        <v>1</v>
      </c>
    </row>
    <row r="6" spans="1:19">
      <c r="A6" s="29">
        <v>4</v>
      </c>
      <c r="B6" s="5"/>
      <c r="C6" s="29" t="s">
        <v>44</v>
      </c>
      <c r="D6" s="68" t="s">
        <v>901</v>
      </c>
      <c r="E6" s="60">
        <v>127948</v>
      </c>
      <c r="G6" s="29">
        <v>4</v>
      </c>
      <c r="H6" s="44"/>
      <c r="I6" s="44" t="s">
        <v>44</v>
      </c>
      <c r="J6" s="45" t="s">
        <v>872</v>
      </c>
      <c r="K6" s="23">
        <v>103</v>
      </c>
      <c r="L6" s="95"/>
      <c r="N6" s="68" t="s">
        <v>321</v>
      </c>
      <c r="O6" s="68" t="s">
        <v>908</v>
      </c>
      <c r="P6" s="5">
        <v>2</v>
      </c>
    </row>
    <row r="7" spans="1:19">
      <c r="A7" s="29">
        <v>5</v>
      </c>
      <c r="B7" s="5"/>
      <c r="C7" s="29" t="s">
        <v>44</v>
      </c>
      <c r="D7" s="68" t="s">
        <v>872</v>
      </c>
      <c r="E7" s="60">
        <v>120637</v>
      </c>
      <c r="G7" s="29">
        <v>5</v>
      </c>
      <c r="H7" s="44"/>
      <c r="I7" s="44" t="s">
        <v>178</v>
      </c>
      <c r="J7" s="27" t="s">
        <v>895</v>
      </c>
      <c r="K7" s="23">
        <v>102</v>
      </c>
      <c r="L7" s="95"/>
      <c r="N7" s="68" t="s">
        <v>342</v>
      </c>
      <c r="O7" s="68" t="s">
        <v>908</v>
      </c>
      <c r="P7" s="5">
        <v>3</v>
      </c>
    </row>
    <row r="8" spans="1:19">
      <c r="A8" s="29">
        <v>6</v>
      </c>
      <c r="B8" s="5">
        <v>1436</v>
      </c>
      <c r="C8" s="29" t="s">
        <v>44</v>
      </c>
      <c r="D8" s="68" t="s">
        <v>888</v>
      </c>
      <c r="E8" s="60">
        <v>109448</v>
      </c>
      <c r="G8" s="29">
        <v>6</v>
      </c>
      <c r="H8" s="44"/>
      <c r="I8" s="44" t="s">
        <v>44</v>
      </c>
      <c r="J8" s="27" t="s">
        <v>901</v>
      </c>
      <c r="K8" s="23">
        <v>99</v>
      </c>
      <c r="L8" s="95"/>
      <c r="N8" s="68" t="s">
        <v>351</v>
      </c>
      <c r="O8" s="68" t="s">
        <v>909</v>
      </c>
      <c r="P8" s="5">
        <v>5</v>
      </c>
    </row>
    <row r="9" spans="1:19">
      <c r="A9" s="29">
        <v>7</v>
      </c>
      <c r="B9" s="5"/>
      <c r="C9" s="29" t="s">
        <v>44</v>
      </c>
      <c r="D9" s="68" t="s">
        <v>893</v>
      </c>
      <c r="E9" s="60">
        <v>108252</v>
      </c>
      <c r="G9" s="29">
        <v>7</v>
      </c>
      <c r="H9" s="44"/>
      <c r="I9" s="44" t="s">
        <v>44</v>
      </c>
      <c r="J9" s="27" t="s">
        <v>893</v>
      </c>
      <c r="K9" s="23">
        <v>98</v>
      </c>
      <c r="L9" s="95"/>
      <c r="N9" s="68" t="s">
        <v>377</v>
      </c>
      <c r="O9" s="68" t="s">
        <v>910</v>
      </c>
      <c r="P9" s="5">
        <v>3</v>
      </c>
    </row>
    <row r="10" spans="1:19">
      <c r="A10" s="29">
        <v>8</v>
      </c>
      <c r="B10" s="5">
        <v>3425</v>
      </c>
      <c r="C10" s="29" t="s">
        <v>44</v>
      </c>
      <c r="D10" s="68" t="s">
        <v>878</v>
      </c>
      <c r="E10" s="60">
        <v>99182</v>
      </c>
      <c r="G10" s="29">
        <v>8</v>
      </c>
      <c r="H10" s="44">
        <v>3425</v>
      </c>
      <c r="I10" s="44" t="s">
        <v>44</v>
      </c>
      <c r="J10" s="27" t="s">
        <v>878</v>
      </c>
      <c r="K10" s="23">
        <v>95</v>
      </c>
      <c r="L10" s="95"/>
      <c r="N10" s="68" t="s">
        <v>911</v>
      </c>
      <c r="O10" s="68" t="s">
        <v>910</v>
      </c>
      <c r="P10" s="5">
        <v>1</v>
      </c>
    </row>
    <row r="11" spans="1:19">
      <c r="A11" s="29">
        <v>9</v>
      </c>
      <c r="B11" s="5"/>
      <c r="C11" s="29" t="s">
        <v>16</v>
      </c>
      <c r="D11" s="68" t="s">
        <v>890</v>
      </c>
      <c r="E11" s="60">
        <v>89208</v>
      </c>
      <c r="G11" s="29">
        <v>9</v>
      </c>
      <c r="H11" s="44">
        <v>2745</v>
      </c>
      <c r="I11" s="44" t="s">
        <v>44</v>
      </c>
      <c r="J11" s="27" t="s">
        <v>897</v>
      </c>
      <c r="K11" s="23">
        <v>93</v>
      </c>
      <c r="L11" s="95"/>
      <c r="N11" s="68" t="s">
        <v>425</v>
      </c>
      <c r="O11" s="68" t="s">
        <v>912</v>
      </c>
      <c r="P11" s="5">
        <v>5</v>
      </c>
    </row>
    <row r="12" spans="1:19">
      <c r="A12" s="29">
        <v>10</v>
      </c>
      <c r="B12" s="5">
        <v>1818</v>
      </c>
      <c r="C12" s="29" t="s">
        <v>44</v>
      </c>
      <c r="D12" s="68" t="s">
        <v>892</v>
      </c>
      <c r="E12" s="60">
        <v>88475</v>
      </c>
      <c r="G12" s="29">
        <v>10</v>
      </c>
      <c r="H12" s="44">
        <v>1818</v>
      </c>
      <c r="I12" s="44" t="s">
        <v>44</v>
      </c>
      <c r="J12" s="27" t="s">
        <v>892</v>
      </c>
      <c r="K12" s="23">
        <v>92</v>
      </c>
      <c r="L12" s="95"/>
      <c r="N12" s="68" t="s">
        <v>438</v>
      </c>
      <c r="O12" s="68" t="s">
        <v>907</v>
      </c>
      <c r="P12" s="5">
        <v>1</v>
      </c>
    </row>
    <row r="13" spans="1:19">
      <c r="A13" s="29">
        <v>11</v>
      </c>
      <c r="B13" s="5">
        <v>1718</v>
      </c>
      <c r="C13" s="29" t="s">
        <v>44</v>
      </c>
      <c r="D13" s="68" t="s">
        <v>904</v>
      </c>
      <c r="E13" s="60">
        <v>78639</v>
      </c>
      <c r="G13" s="29">
        <v>11</v>
      </c>
      <c r="H13" s="44"/>
      <c r="I13" s="44" t="s">
        <v>16</v>
      </c>
      <c r="J13" s="27" t="s">
        <v>890</v>
      </c>
      <c r="K13" s="23">
        <v>82</v>
      </c>
      <c r="L13" s="95"/>
      <c r="N13" s="68" t="s">
        <v>444</v>
      </c>
      <c r="O13" s="68" t="s">
        <v>905</v>
      </c>
      <c r="P13" s="5">
        <v>1</v>
      </c>
    </row>
    <row r="14" spans="1:19">
      <c r="A14" s="29">
        <v>12</v>
      </c>
      <c r="B14" s="5"/>
      <c r="C14" s="29" t="s">
        <v>44</v>
      </c>
      <c r="D14" s="68" t="s">
        <v>894</v>
      </c>
      <c r="E14" s="60">
        <v>76526</v>
      </c>
      <c r="G14" s="29">
        <v>12</v>
      </c>
      <c r="H14" s="44">
        <v>3694</v>
      </c>
      <c r="I14" s="44" t="s">
        <v>60</v>
      </c>
      <c r="J14" s="27" t="s">
        <v>886</v>
      </c>
      <c r="K14" s="23">
        <v>75</v>
      </c>
      <c r="L14" s="95"/>
      <c r="N14" s="68" t="s">
        <v>474</v>
      </c>
      <c r="O14" s="68" t="s">
        <v>910</v>
      </c>
      <c r="P14" s="5">
        <v>1</v>
      </c>
    </row>
    <row r="15" spans="1:19">
      <c r="A15" s="29">
        <v>13</v>
      </c>
      <c r="B15" s="5"/>
      <c r="C15" s="29" t="s">
        <v>60</v>
      </c>
      <c r="D15" s="68" t="s">
        <v>903</v>
      </c>
      <c r="E15" s="60">
        <v>66303</v>
      </c>
      <c r="G15" s="29">
        <v>13</v>
      </c>
      <c r="H15" s="44">
        <v>1718</v>
      </c>
      <c r="I15" s="44" t="s">
        <v>44</v>
      </c>
      <c r="J15" s="27" t="s">
        <v>904</v>
      </c>
      <c r="K15" s="23">
        <v>75</v>
      </c>
      <c r="L15" s="95"/>
    </row>
    <row r="16" spans="1:19" ht="15.75" thickBot="1">
      <c r="A16" s="29">
        <v>14</v>
      </c>
      <c r="B16" s="5">
        <v>2745</v>
      </c>
      <c r="C16" s="29" t="s">
        <v>44</v>
      </c>
      <c r="D16" s="68" t="s">
        <v>897</v>
      </c>
      <c r="E16" s="60">
        <v>52404</v>
      </c>
      <c r="G16" s="29">
        <v>14</v>
      </c>
      <c r="H16" s="44"/>
      <c r="I16" s="44" t="s">
        <v>178</v>
      </c>
      <c r="J16" s="27" t="s">
        <v>896</v>
      </c>
      <c r="K16" s="23">
        <v>70</v>
      </c>
      <c r="L16" s="95"/>
    </row>
    <row r="17" spans="1:16" ht="15" customHeight="1">
      <c r="A17" s="29">
        <v>15</v>
      </c>
      <c r="B17" s="5"/>
      <c r="C17" s="29" t="s">
        <v>178</v>
      </c>
      <c r="D17" s="68" t="s">
        <v>896</v>
      </c>
      <c r="E17" s="60">
        <v>46976</v>
      </c>
      <c r="G17" s="29">
        <v>15</v>
      </c>
      <c r="H17" s="44"/>
      <c r="I17" s="44" t="s">
        <v>44</v>
      </c>
      <c r="J17" s="27" t="s">
        <v>894</v>
      </c>
      <c r="K17" s="23">
        <v>61</v>
      </c>
      <c r="L17" s="95"/>
      <c r="N17" s="135" t="s">
        <v>940</v>
      </c>
      <c r="O17" s="135" t="s">
        <v>941</v>
      </c>
      <c r="P17" s="139"/>
    </row>
    <row r="18" spans="1:16" ht="15.75" customHeight="1" thickBot="1">
      <c r="A18" s="29">
        <v>16</v>
      </c>
      <c r="B18" s="5"/>
      <c r="C18" s="29" t="s">
        <v>60</v>
      </c>
      <c r="D18" s="68" t="s">
        <v>877</v>
      </c>
      <c r="E18" s="60">
        <v>44181</v>
      </c>
      <c r="G18" s="29">
        <v>16</v>
      </c>
      <c r="H18" s="44"/>
      <c r="I18" s="44" t="s">
        <v>178</v>
      </c>
      <c r="J18" s="27" t="s">
        <v>899</v>
      </c>
      <c r="K18" s="23">
        <v>56</v>
      </c>
      <c r="L18" s="95"/>
      <c r="N18" s="136"/>
      <c r="O18" s="136"/>
      <c r="P18" s="140"/>
    </row>
    <row r="19" spans="1:16">
      <c r="A19" s="29">
        <v>17</v>
      </c>
      <c r="B19" s="5">
        <v>3511</v>
      </c>
      <c r="C19" s="29" t="s">
        <v>44</v>
      </c>
      <c r="D19" s="68" t="s">
        <v>885</v>
      </c>
      <c r="E19" s="60">
        <v>43320</v>
      </c>
      <c r="G19" s="29">
        <v>17</v>
      </c>
      <c r="H19" s="44">
        <v>2237</v>
      </c>
      <c r="I19" s="44" t="s">
        <v>44</v>
      </c>
      <c r="J19" s="27" t="s">
        <v>882</v>
      </c>
      <c r="K19" s="23">
        <v>50</v>
      </c>
      <c r="L19" s="95"/>
      <c r="N19" s="77" t="s">
        <v>308</v>
      </c>
      <c r="O19" s="137">
        <v>562576</v>
      </c>
      <c r="P19" s="138"/>
    </row>
    <row r="20" spans="1:16">
      <c r="A20" s="29">
        <v>18</v>
      </c>
      <c r="B20" s="5">
        <v>1915</v>
      </c>
      <c r="C20" s="29" t="s">
        <v>44</v>
      </c>
      <c r="D20" s="68" t="s">
        <v>898</v>
      </c>
      <c r="E20" s="60">
        <v>39196</v>
      </c>
      <c r="G20" s="29">
        <v>18</v>
      </c>
      <c r="H20" s="44"/>
      <c r="I20" s="44" t="s">
        <v>244</v>
      </c>
      <c r="J20" s="27" t="s">
        <v>873</v>
      </c>
      <c r="K20" s="23">
        <v>49</v>
      </c>
      <c r="L20" s="95"/>
      <c r="N20" s="70" t="s">
        <v>292</v>
      </c>
      <c r="O20" s="130">
        <v>343960</v>
      </c>
      <c r="P20" s="131"/>
    </row>
    <row r="21" spans="1:16">
      <c r="A21" s="29">
        <v>19</v>
      </c>
      <c r="B21" s="5">
        <v>2237</v>
      </c>
      <c r="C21" s="29" t="s">
        <v>44</v>
      </c>
      <c r="D21" s="68" t="s">
        <v>882</v>
      </c>
      <c r="E21" s="60">
        <v>27181</v>
      </c>
      <c r="G21" s="29">
        <v>19</v>
      </c>
      <c r="H21" s="44"/>
      <c r="I21" s="44" t="s">
        <v>219</v>
      </c>
      <c r="J21" s="27" t="s">
        <v>881</v>
      </c>
      <c r="K21" s="23">
        <v>48</v>
      </c>
      <c r="L21" s="95"/>
      <c r="N21" s="71" t="s">
        <v>466</v>
      </c>
      <c r="O21" s="130">
        <v>145832</v>
      </c>
      <c r="P21" s="131"/>
    </row>
    <row r="22" spans="1:16">
      <c r="A22" s="29">
        <v>20</v>
      </c>
      <c r="B22" s="5">
        <v>2233</v>
      </c>
      <c r="C22" s="29" t="s">
        <v>44</v>
      </c>
      <c r="D22" s="68" t="s">
        <v>883</v>
      </c>
      <c r="E22" s="60">
        <v>26066</v>
      </c>
      <c r="G22" s="29">
        <v>20</v>
      </c>
      <c r="H22" s="44"/>
      <c r="I22" s="44" t="s">
        <v>60</v>
      </c>
      <c r="J22" s="27" t="s">
        <v>877</v>
      </c>
      <c r="K22" s="23">
        <v>42</v>
      </c>
      <c r="L22" s="95"/>
      <c r="N22" s="71" t="s">
        <v>400</v>
      </c>
      <c r="O22" s="130">
        <v>143073</v>
      </c>
      <c r="P22" s="131"/>
    </row>
    <row r="23" spans="1:16">
      <c r="A23" s="29">
        <v>21</v>
      </c>
      <c r="B23" s="5">
        <v>2492</v>
      </c>
      <c r="C23" s="29" t="s">
        <v>44</v>
      </c>
      <c r="D23" s="68" t="s">
        <v>887</v>
      </c>
      <c r="E23" s="60">
        <v>25053</v>
      </c>
      <c r="G23" s="29">
        <v>21</v>
      </c>
      <c r="H23" s="44"/>
      <c r="I23" s="44" t="s">
        <v>44</v>
      </c>
      <c r="J23" s="27" t="s">
        <v>952</v>
      </c>
      <c r="K23" s="23">
        <v>37</v>
      </c>
      <c r="L23" s="95"/>
      <c r="N23" s="71" t="s">
        <v>421</v>
      </c>
      <c r="O23" s="130">
        <v>137077</v>
      </c>
      <c r="P23" s="131"/>
    </row>
    <row r="24" spans="1:16">
      <c r="A24" s="29">
        <v>22</v>
      </c>
      <c r="B24" s="5"/>
      <c r="C24" s="29" t="s">
        <v>44</v>
      </c>
      <c r="D24" s="68" t="s">
        <v>880</v>
      </c>
      <c r="E24" s="60">
        <v>24585</v>
      </c>
      <c r="G24" s="29">
        <v>22</v>
      </c>
      <c r="H24" s="44">
        <v>2039</v>
      </c>
      <c r="I24" s="44" t="s">
        <v>44</v>
      </c>
      <c r="J24" s="27" t="s">
        <v>889</v>
      </c>
      <c r="K24" s="23">
        <v>36</v>
      </c>
      <c r="L24" s="95"/>
      <c r="N24" s="71" t="s">
        <v>442</v>
      </c>
      <c r="O24" s="130">
        <v>67008</v>
      </c>
      <c r="P24" s="131"/>
    </row>
    <row r="25" spans="1:16" ht="15" customHeight="1">
      <c r="A25" s="29">
        <v>23</v>
      </c>
      <c r="B25" s="5"/>
      <c r="C25" s="29" t="s">
        <v>178</v>
      </c>
      <c r="D25" s="68" t="s">
        <v>899</v>
      </c>
      <c r="E25" s="60">
        <v>23848</v>
      </c>
      <c r="G25" s="29">
        <v>23</v>
      </c>
      <c r="H25" s="44"/>
      <c r="I25" s="44" t="s">
        <v>60</v>
      </c>
      <c r="J25" s="27" t="s">
        <v>903</v>
      </c>
      <c r="K25" s="23">
        <v>30</v>
      </c>
      <c r="L25" s="95"/>
      <c r="N25" s="71" t="s">
        <v>487</v>
      </c>
      <c r="O25" s="130">
        <v>64883</v>
      </c>
      <c r="P25" s="131"/>
    </row>
    <row r="26" spans="1:16">
      <c r="A26" s="29">
        <v>24</v>
      </c>
      <c r="B26" s="5">
        <v>2039</v>
      </c>
      <c r="C26" s="29" t="s">
        <v>44</v>
      </c>
      <c r="D26" s="68" t="s">
        <v>889</v>
      </c>
      <c r="E26" s="60">
        <v>21296</v>
      </c>
      <c r="G26" s="29">
        <v>24</v>
      </c>
      <c r="H26" s="44">
        <v>2233</v>
      </c>
      <c r="I26" s="44" t="s">
        <v>44</v>
      </c>
      <c r="J26" s="27" t="s">
        <v>883</v>
      </c>
      <c r="K26" s="23">
        <v>28</v>
      </c>
      <c r="L26" s="95"/>
      <c r="N26" s="71" t="s">
        <v>406</v>
      </c>
      <c r="O26" s="130">
        <v>49862</v>
      </c>
      <c r="P26" s="131"/>
    </row>
    <row r="27" spans="1:16">
      <c r="A27" s="29">
        <v>25</v>
      </c>
      <c r="B27" s="5"/>
      <c r="C27" s="29" t="s">
        <v>244</v>
      </c>
      <c r="D27" s="68" t="s">
        <v>873</v>
      </c>
      <c r="E27" s="60">
        <v>17423</v>
      </c>
      <c r="G27" s="29">
        <v>25</v>
      </c>
      <c r="H27" s="44">
        <v>2938</v>
      </c>
      <c r="I27" s="44" t="s">
        <v>44</v>
      </c>
      <c r="J27" s="27" t="s">
        <v>884</v>
      </c>
      <c r="K27" s="23">
        <v>12</v>
      </c>
      <c r="L27" s="95"/>
      <c r="N27" s="71" t="s">
        <v>424</v>
      </c>
      <c r="O27" s="130">
        <v>42455</v>
      </c>
      <c r="P27" s="131"/>
    </row>
    <row r="28" spans="1:16">
      <c r="A28" s="29">
        <v>26</v>
      </c>
      <c r="B28" s="5"/>
      <c r="C28" s="29" t="s">
        <v>44</v>
      </c>
      <c r="D28" s="68" t="s">
        <v>952</v>
      </c>
      <c r="E28" s="60">
        <v>11775</v>
      </c>
      <c r="G28" s="29">
        <v>26</v>
      </c>
      <c r="H28" s="44">
        <v>3511</v>
      </c>
      <c r="I28" s="44" t="s">
        <v>44</v>
      </c>
      <c r="J28" s="27" t="s">
        <v>885</v>
      </c>
      <c r="K28" s="23">
        <v>2</v>
      </c>
      <c r="L28" s="95"/>
      <c r="N28" s="71" t="s">
        <v>294</v>
      </c>
      <c r="O28" s="130">
        <v>40361</v>
      </c>
      <c r="P28" s="131"/>
    </row>
    <row r="29" spans="1:16">
      <c r="A29" s="29">
        <v>27</v>
      </c>
      <c r="B29" s="5"/>
      <c r="C29" s="29" t="s">
        <v>219</v>
      </c>
      <c r="D29" s="68" t="s">
        <v>881</v>
      </c>
      <c r="E29" s="60">
        <v>10995</v>
      </c>
      <c r="G29" s="29">
        <v>27</v>
      </c>
      <c r="H29" s="44">
        <v>2492</v>
      </c>
      <c r="I29" s="44" t="s">
        <v>44</v>
      </c>
      <c r="J29" s="27" t="s">
        <v>887</v>
      </c>
      <c r="K29" s="23">
        <v>2</v>
      </c>
      <c r="L29" s="95"/>
    </row>
    <row r="30" spans="1:16">
      <c r="A30" s="29">
        <v>28</v>
      </c>
      <c r="B30" s="5"/>
      <c r="C30" s="29" t="s">
        <v>44</v>
      </c>
      <c r="D30" s="68" t="s">
        <v>891</v>
      </c>
      <c r="E30" s="60">
        <v>10750</v>
      </c>
      <c r="G30" s="29">
        <v>28</v>
      </c>
      <c r="H30" s="44"/>
      <c r="I30" s="44" t="s">
        <v>44</v>
      </c>
      <c r="J30" s="27" t="s">
        <v>891</v>
      </c>
      <c r="K30" s="23">
        <v>2</v>
      </c>
      <c r="L30" s="95"/>
    </row>
    <row r="31" spans="1:16">
      <c r="A31" s="29">
        <v>29</v>
      </c>
      <c r="B31" s="5">
        <v>2938</v>
      </c>
      <c r="C31" s="29" t="s">
        <v>44</v>
      </c>
      <c r="D31" s="68" t="s">
        <v>884</v>
      </c>
      <c r="E31" s="60">
        <v>1911</v>
      </c>
      <c r="G31" s="29">
        <v>29</v>
      </c>
      <c r="H31" s="44"/>
      <c r="I31" s="44" t="s">
        <v>44</v>
      </c>
      <c r="J31" s="27" t="s">
        <v>880</v>
      </c>
      <c r="K31" s="23">
        <v>1</v>
      </c>
      <c r="L31" s="95"/>
    </row>
  </sheetData>
  <mergeCells count="17">
    <mergeCell ref="O28:P28"/>
    <mergeCell ref="O17:P18"/>
    <mergeCell ref="O22:P22"/>
    <mergeCell ref="O23:P23"/>
    <mergeCell ref="O24:P24"/>
    <mergeCell ref="O25:P25"/>
    <mergeCell ref="O26:P26"/>
    <mergeCell ref="O21:P21"/>
    <mergeCell ref="N1:N2"/>
    <mergeCell ref="O1:O2"/>
    <mergeCell ref="P1:P2"/>
    <mergeCell ref="O27:P27"/>
    <mergeCell ref="A1:E1"/>
    <mergeCell ref="G1:K1"/>
    <mergeCell ref="N17:N18"/>
    <mergeCell ref="O19:P19"/>
    <mergeCell ref="O20:P20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0D035"/>
  </sheetPr>
  <dimension ref="A1:AE301"/>
  <sheetViews>
    <sheetView workbookViewId="0">
      <selection activeCell="H2" sqref="H2"/>
    </sheetView>
  </sheetViews>
  <sheetFormatPr defaultRowHeight="15"/>
  <cols>
    <col min="1" max="1" width="3.140625" customWidth="1"/>
    <col min="2" max="2" width="23.85546875" customWidth="1"/>
    <col min="3" max="3" width="7.42578125" style="48" bestFit="1" customWidth="1"/>
    <col min="4" max="4" width="3.140625" customWidth="1"/>
    <col min="5" max="5" width="23.85546875" customWidth="1"/>
    <col min="6" max="6" width="7" style="48" customWidth="1"/>
    <col min="7" max="7" width="2.7109375" customWidth="1"/>
    <col min="8" max="8" width="23.85546875" customWidth="1"/>
    <col min="9" max="9" width="7" style="48" customWidth="1"/>
    <col min="10" max="10" width="3" customWidth="1"/>
    <col min="11" max="11" width="23.85546875" customWidth="1"/>
    <col min="12" max="12" width="7" style="48" customWidth="1"/>
    <col min="13" max="13" width="3.42578125" customWidth="1"/>
    <col min="14" max="14" width="23.85546875" customWidth="1"/>
    <col min="15" max="15" width="7" style="48" customWidth="1"/>
    <col min="16" max="16" width="3.85546875" customWidth="1"/>
    <col min="17" max="17" width="23.85546875" customWidth="1"/>
    <col min="18" max="18" width="7" customWidth="1"/>
  </cols>
  <sheetData>
    <row r="1" spans="2:18" ht="12" customHeight="1">
      <c r="B1" s="58" t="s">
        <v>254</v>
      </c>
      <c r="C1" s="74">
        <v>3</v>
      </c>
      <c r="E1" s="58" t="s">
        <v>255</v>
      </c>
      <c r="F1" s="74">
        <v>4</v>
      </c>
      <c r="H1" s="58" t="s">
        <v>256</v>
      </c>
      <c r="I1" s="74">
        <v>7</v>
      </c>
      <c r="K1" s="58" t="s">
        <v>257</v>
      </c>
      <c r="L1" s="74">
        <v>8</v>
      </c>
      <c r="N1" s="58" t="s">
        <v>261</v>
      </c>
      <c r="O1" s="74">
        <v>12</v>
      </c>
      <c r="Q1" s="58" t="s">
        <v>262</v>
      </c>
      <c r="R1" s="74">
        <v>13</v>
      </c>
    </row>
    <row r="2" spans="2:18" ht="12" customHeight="1">
      <c r="B2" s="50" t="s">
        <v>898</v>
      </c>
      <c r="C2" s="51">
        <v>36</v>
      </c>
      <c r="E2" s="50" t="s">
        <v>890</v>
      </c>
      <c r="F2" s="51">
        <v>445</v>
      </c>
      <c r="H2" s="50" t="s">
        <v>960</v>
      </c>
      <c r="I2" s="51">
        <v>4</v>
      </c>
      <c r="K2" s="50" t="s">
        <v>960</v>
      </c>
      <c r="L2" s="51">
        <v>4</v>
      </c>
      <c r="N2" s="50" t="s">
        <v>960</v>
      </c>
      <c r="O2" s="51">
        <v>1645</v>
      </c>
      <c r="Q2" s="50" t="s">
        <v>960</v>
      </c>
      <c r="R2" s="51">
        <v>77</v>
      </c>
    </row>
    <row r="3" spans="2:18" ht="12" customHeight="1">
      <c r="B3" s="50" t="s">
        <v>960</v>
      </c>
      <c r="C3" s="51">
        <v>22</v>
      </c>
      <c r="E3" s="50" t="s">
        <v>873</v>
      </c>
      <c r="F3" s="51">
        <v>238</v>
      </c>
      <c r="H3" s="50" t="s">
        <v>895</v>
      </c>
      <c r="I3" s="51">
        <v>4</v>
      </c>
      <c r="K3" s="50" t="s">
        <v>898</v>
      </c>
      <c r="L3" s="51">
        <v>1</v>
      </c>
      <c r="N3" s="50" t="s">
        <v>888</v>
      </c>
      <c r="O3" s="51">
        <v>355</v>
      </c>
      <c r="Q3" s="50" t="s">
        <v>898</v>
      </c>
      <c r="R3" s="51">
        <v>62</v>
      </c>
    </row>
    <row r="4" spans="2:18" ht="12" customHeight="1">
      <c r="B4" s="50" t="s">
        <v>895</v>
      </c>
      <c r="C4" s="51">
        <v>13</v>
      </c>
      <c r="E4" s="50" t="s">
        <v>888</v>
      </c>
      <c r="F4" s="51">
        <v>232</v>
      </c>
      <c r="H4" s="50" t="s">
        <v>872</v>
      </c>
      <c r="I4" s="51">
        <v>2</v>
      </c>
      <c r="K4" s="50" t="s">
        <v>888</v>
      </c>
      <c r="L4" s="51">
        <v>1</v>
      </c>
      <c r="N4" s="50" t="s">
        <v>897</v>
      </c>
      <c r="O4" s="51">
        <v>312</v>
      </c>
      <c r="Q4" s="50" t="s">
        <v>888</v>
      </c>
      <c r="R4" s="51">
        <v>42</v>
      </c>
    </row>
    <row r="5" spans="2:18" ht="12" customHeight="1">
      <c r="B5" s="50" t="s">
        <v>897</v>
      </c>
      <c r="C5" s="51">
        <v>9</v>
      </c>
      <c r="E5" s="50" t="s">
        <v>960</v>
      </c>
      <c r="F5" s="51">
        <v>189</v>
      </c>
      <c r="H5" s="50" t="s">
        <v>893</v>
      </c>
      <c r="I5" s="51">
        <v>2</v>
      </c>
      <c r="K5" s="50" t="s">
        <v>886</v>
      </c>
      <c r="L5" s="51">
        <v>1</v>
      </c>
      <c r="N5" s="50" t="s">
        <v>893</v>
      </c>
      <c r="O5" s="51">
        <v>254</v>
      </c>
      <c r="Q5" s="50" t="s">
        <v>872</v>
      </c>
      <c r="R5" s="51">
        <v>42</v>
      </c>
    </row>
    <row r="6" spans="2:18" ht="12" customHeight="1">
      <c r="B6" s="50" t="s">
        <v>890</v>
      </c>
      <c r="C6" s="51">
        <v>8</v>
      </c>
      <c r="E6" s="50" t="s">
        <v>881</v>
      </c>
      <c r="F6" s="51">
        <v>187</v>
      </c>
      <c r="H6" s="50" t="s">
        <v>890</v>
      </c>
      <c r="I6" s="51">
        <v>1</v>
      </c>
      <c r="K6" s="50" t="s">
        <v>892</v>
      </c>
      <c r="L6" s="51">
        <v>1</v>
      </c>
      <c r="N6" s="50" t="s">
        <v>892</v>
      </c>
      <c r="O6" s="51">
        <v>240</v>
      </c>
      <c r="Q6" s="50" t="s">
        <v>893</v>
      </c>
      <c r="R6" s="51">
        <v>40</v>
      </c>
    </row>
    <row r="7" spans="2:18" ht="12" customHeight="1">
      <c r="B7" s="50" t="s">
        <v>878</v>
      </c>
      <c r="C7" s="51">
        <v>5</v>
      </c>
      <c r="E7" s="50" t="s">
        <v>878</v>
      </c>
      <c r="F7" s="51">
        <v>128</v>
      </c>
      <c r="H7" s="50" t="s">
        <v>898</v>
      </c>
      <c r="I7" s="51">
        <v>1</v>
      </c>
      <c r="K7" s="50" t="s">
        <v>903</v>
      </c>
      <c r="L7" s="51">
        <v>1</v>
      </c>
      <c r="N7" s="50" t="s">
        <v>872</v>
      </c>
      <c r="O7" s="51">
        <v>203</v>
      </c>
      <c r="Q7" s="50" t="s">
        <v>897</v>
      </c>
      <c r="R7" s="51">
        <v>21</v>
      </c>
    </row>
    <row r="8" spans="2:18" ht="12" customHeight="1">
      <c r="B8" s="50" t="s">
        <v>892</v>
      </c>
      <c r="C8" s="51">
        <v>5</v>
      </c>
      <c r="E8" s="50" t="s">
        <v>895</v>
      </c>
      <c r="F8" s="51">
        <v>123</v>
      </c>
      <c r="H8" s="52"/>
      <c r="K8" s="52"/>
      <c r="N8" s="50" t="s">
        <v>895</v>
      </c>
      <c r="O8" s="51">
        <v>202</v>
      </c>
      <c r="Q8" s="50" t="s">
        <v>895</v>
      </c>
      <c r="R8" s="51">
        <v>21</v>
      </c>
    </row>
    <row r="9" spans="2:18" ht="12" customHeight="1">
      <c r="B9" s="50" t="s">
        <v>888</v>
      </c>
      <c r="C9" s="51">
        <v>4</v>
      </c>
      <c r="E9" s="50" t="s">
        <v>897</v>
      </c>
      <c r="F9" s="51">
        <v>113</v>
      </c>
      <c r="H9" s="54"/>
      <c r="K9" s="54"/>
      <c r="N9" s="50" t="s">
        <v>878</v>
      </c>
      <c r="O9" s="51">
        <v>170</v>
      </c>
      <c r="Q9" s="50" t="s">
        <v>878</v>
      </c>
      <c r="R9" s="51">
        <v>13</v>
      </c>
    </row>
    <row r="10" spans="2:18" ht="12" customHeight="1">
      <c r="B10" s="50" t="s">
        <v>872</v>
      </c>
      <c r="C10" s="51">
        <v>4</v>
      </c>
      <c r="E10" s="50" t="s">
        <v>886</v>
      </c>
      <c r="F10" s="51">
        <v>87</v>
      </c>
      <c r="H10" s="54"/>
      <c r="K10" s="54"/>
      <c r="N10" s="50" t="s">
        <v>904</v>
      </c>
      <c r="O10" s="51">
        <v>68</v>
      </c>
      <c r="Q10" s="50" t="s">
        <v>892</v>
      </c>
      <c r="R10" s="51">
        <v>6</v>
      </c>
    </row>
    <row r="11" spans="2:18" ht="12" customHeight="1">
      <c r="B11" s="50" t="s">
        <v>873</v>
      </c>
      <c r="C11" s="51">
        <v>4</v>
      </c>
      <c r="E11" s="50" t="s">
        <v>872</v>
      </c>
      <c r="F11" s="51">
        <v>53</v>
      </c>
      <c r="H11" s="54"/>
      <c r="K11" s="54"/>
      <c r="N11" s="50" t="s">
        <v>890</v>
      </c>
      <c r="O11" s="51">
        <v>46</v>
      </c>
      <c r="Q11" s="50" t="s">
        <v>894</v>
      </c>
      <c r="R11" s="51">
        <v>5</v>
      </c>
    </row>
    <row r="12" spans="2:18" ht="12" customHeight="1"/>
    <row r="13" spans="2:18" ht="12" customHeight="1">
      <c r="B13" s="58" t="s">
        <v>264</v>
      </c>
      <c r="C13" s="74">
        <v>15</v>
      </c>
      <c r="E13" s="58" t="s">
        <v>265</v>
      </c>
      <c r="F13" s="74">
        <v>16</v>
      </c>
      <c r="H13" s="58" t="s">
        <v>267</v>
      </c>
      <c r="I13" s="74">
        <v>18</v>
      </c>
      <c r="K13" s="58" t="s">
        <v>270</v>
      </c>
      <c r="L13" s="74">
        <v>21</v>
      </c>
      <c r="N13" s="58" t="s">
        <v>272</v>
      </c>
      <c r="O13" s="74">
        <v>23</v>
      </c>
      <c r="Q13" s="58" t="s">
        <v>276</v>
      </c>
      <c r="R13" s="74">
        <v>27</v>
      </c>
    </row>
    <row r="14" spans="2:18" ht="12" customHeight="1">
      <c r="B14" s="50" t="s">
        <v>960</v>
      </c>
      <c r="C14" s="51">
        <v>2464</v>
      </c>
      <c r="E14" s="50" t="s">
        <v>872</v>
      </c>
      <c r="F14" s="51">
        <v>31</v>
      </c>
      <c r="H14" s="50" t="s">
        <v>898</v>
      </c>
      <c r="I14" s="51">
        <v>15</v>
      </c>
      <c r="K14" s="50" t="s">
        <v>960</v>
      </c>
      <c r="L14" s="51">
        <v>2941</v>
      </c>
      <c r="N14" s="50" t="s">
        <v>960</v>
      </c>
      <c r="O14" s="51">
        <v>363</v>
      </c>
      <c r="Q14" s="50" t="s">
        <v>960</v>
      </c>
      <c r="R14" s="51">
        <v>20</v>
      </c>
    </row>
    <row r="15" spans="2:18" ht="12" customHeight="1">
      <c r="B15" s="50" t="s">
        <v>895</v>
      </c>
      <c r="C15" s="51">
        <v>689</v>
      </c>
      <c r="E15" s="50" t="s">
        <v>893</v>
      </c>
      <c r="F15" s="51">
        <v>18</v>
      </c>
      <c r="H15" s="50" t="s">
        <v>872</v>
      </c>
      <c r="I15" s="51">
        <v>2</v>
      </c>
      <c r="K15" s="50" t="s">
        <v>895</v>
      </c>
      <c r="L15" s="51">
        <v>1702</v>
      </c>
      <c r="N15" s="50" t="s">
        <v>897</v>
      </c>
      <c r="O15" s="51">
        <v>332</v>
      </c>
      <c r="Q15" s="50" t="s">
        <v>872</v>
      </c>
      <c r="R15" s="51">
        <v>20</v>
      </c>
    </row>
    <row r="16" spans="2:18" ht="12" customHeight="1">
      <c r="B16" s="50" t="s">
        <v>878</v>
      </c>
      <c r="C16" s="51">
        <v>532</v>
      </c>
      <c r="E16" s="50" t="s">
        <v>960</v>
      </c>
      <c r="F16" s="51">
        <v>15</v>
      </c>
      <c r="H16" s="50" t="s">
        <v>960</v>
      </c>
      <c r="I16" s="51">
        <v>2</v>
      </c>
      <c r="K16" s="50" t="s">
        <v>893</v>
      </c>
      <c r="L16" s="51">
        <v>1513</v>
      </c>
      <c r="N16" s="50" t="s">
        <v>898</v>
      </c>
      <c r="O16" s="51">
        <v>192</v>
      </c>
      <c r="Q16" s="50" t="s">
        <v>898</v>
      </c>
      <c r="R16" s="51">
        <v>3</v>
      </c>
    </row>
    <row r="17" spans="2:31" ht="12" customHeight="1">
      <c r="B17" s="50" t="s">
        <v>888</v>
      </c>
      <c r="C17" s="51">
        <v>524</v>
      </c>
      <c r="E17" s="50" t="s">
        <v>898</v>
      </c>
      <c r="F17" s="51">
        <v>12</v>
      </c>
      <c r="H17" s="50" t="s">
        <v>888</v>
      </c>
      <c r="I17" s="51">
        <v>1</v>
      </c>
      <c r="K17" s="50" t="s">
        <v>872</v>
      </c>
      <c r="L17" s="51">
        <v>1426</v>
      </c>
      <c r="N17" s="50" t="s">
        <v>878</v>
      </c>
      <c r="O17" s="51">
        <v>160</v>
      </c>
      <c r="Q17" s="50" t="s">
        <v>888</v>
      </c>
      <c r="R17" s="51">
        <v>3</v>
      </c>
    </row>
    <row r="18" spans="2:31" ht="12" customHeight="1">
      <c r="B18" s="50" t="s">
        <v>892</v>
      </c>
      <c r="C18" s="51">
        <v>353</v>
      </c>
      <c r="E18" s="50" t="s">
        <v>895</v>
      </c>
      <c r="F18" s="51">
        <v>8</v>
      </c>
      <c r="H18" s="50" t="s">
        <v>890</v>
      </c>
      <c r="I18" s="51">
        <v>1</v>
      </c>
      <c r="K18" s="50" t="s">
        <v>892</v>
      </c>
      <c r="L18" s="51">
        <v>1269</v>
      </c>
      <c r="N18" s="50" t="s">
        <v>888</v>
      </c>
      <c r="O18" s="51">
        <v>143</v>
      </c>
      <c r="Q18" s="50" t="s">
        <v>893</v>
      </c>
      <c r="R18" s="51">
        <v>3</v>
      </c>
    </row>
    <row r="19" spans="2:31" ht="12" customHeight="1">
      <c r="B19" s="50" t="s">
        <v>872</v>
      </c>
      <c r="C19" s="51">
        <v>305</v>
      </c>
      <c r="E19" s="50" t="s">
        <v>897</v>
      </c>
      <c r="F19" s="51">
        <v>5</v>
      </c>
      <c r="H19" s="52"/>
      <c r="K19" s="50" t="s">
        <v>888</v>
      </c>
      <c r="L19" s="51">
        <v>1212</v>
      </c>
      <c r="N19" s="50" t="s">
        <v>895</v>
      </c>
      <c r="O19" s="51">
        <v>140</v>
      </c>
      <c r="R19" s="48"/>
    </row>
    <row r="20" spans="2:31" ht="12" customHeight="1">
      <c r="B20" s="50" t="s">
        <v>897</v>
      </c>
      <c r="C20" s="51">
        <v>295</v>
      </c>
      <c r="E20" s="50" t="s">
        <v>904</v>
      </c>
      <c r="F20" s="51">
        <v>4</v>
      </c>
      <c r="H20" s="54"/>
      <c r="K20" s="50" t="s">
        <v>890</v>
      </c>
      <c r="L20" s="51">
        <v>1165</v>
      </c>
      <c r="N20" s="50" t="s">
        <v>904</v>
      </c>
      <c r="O20" s="51">
        <v>136</v>
      </c>
      <c r="R20" s="48"/>
    </row>
    <row r="21" spans="2:31" ht="12" customHeight="1">
      <c r="B21" s="50" t="s">
        <v>893</v>
      </c>
      <c r="C21" s="51">
        <v>292</v>
      </c>
      <c r="E21" s="50" t="s">
        <v>888</v>
      </c>
      <c r="F21" s="51">
        <v>3</v>
      </c>
      <c r="H21" s="54"/>
      <c r="K21" s="50" t="s">
        <v>886</v>
      </c>
      <c r="L21" s="51">
        <v>1009</v>
      </c>
      <c r="N21" s="50" t="s">
        <v>890</v>
      </c>
      <c r="O21" s="51">
        <v>126</v>
      </c>
      <c r="R21" s="48"/>
    </row>
    <row r="22" spans="2:31" ht="12" customHeight="1">
      <c r="B22" s="50" t="s">
        <v>894</v>
      </c>
      <c r="C22" s="51">
        <v>168</v>
      </c>
      <c r="E22" s="50" t="s">
        <v>892</v>
      </c>
      <c r="F22" s="51">
        <v>3</v>
      </c>
      <c r="H22" s="54"/>
      <c r="K22" s="50" t="s">
        <v>878</v>
      </c>
      <c r="L22" s="51">
        <v>844</v>
      </c>
      <c r="N22" s="50" t="s">
        <v>893</v>
      </c>
      <c r="O22" s="51">
        <v>110</v>
      </c>
      <c r="R22" s="48"/>
    </row>
    <row r="23" spans="2:31" ht="12" customHeight="1">
      <c r="B23" s="50" t="s">
        <v>886</v>
      </c>
      <c r="C23" s="51">
        <v>146</v>
      </c>
      <c r="E23" s="50" t="s">
        <v>894</v>
      </c>
      <c r="F23" s="51">
        <v>1</v>
      </c>
      <c r="H23" s="54"/>
      <c r="K23" s="50" t="s">
        <v>904</v>
      </c>
      <c r="L23" s="51">
        <v>689</v>
      </c>
      <c r="N23" s="50" t="s">
        <v>872</v>
      </c>
      <c r="O23" s="51">
        <v>110</v>
      </c>
      <c r="R23" s="48"/>
    </row>
    <row r="24" spans="2:31" ht="12" customHeight="1"/>
    <row r="25" spans="2:31" ht="12" customHeight="1">
      <c r="B25" s="58" t="s">
        <v>915</v>
      </c>
      <c r="C25" s="74">
        <v>29</v>
      </c>
      <c r="E25" s="58" t="s">
        <v>285</v>
      </c>
      <c r="F25" s="74">
        <v>36</v>
      </c>
      <c r="H25" s="58" t="s">
        <v>281</v>
      </c>
      <c r="I25" s="74">
        <v>32</v>
      </c>
      <c r="K25" s="58" t="s">
        <v>291</v>
      </c>
      <c r="L25" s="74">
        <v>42</v>
      </c>
      <c r="N25" s="58" t="s">
        <v>292</v>
      </c>
      <c r="O25" s="74">
        <v>43</v>
      </c>
      <c r="Q25" s="58" t="s">
        <v>293</v>
      </c>
      <c r="R25" s="74">
        <v>44</v>
      </c>
      <c r="U25" s="54"/>
      <c r="V25" s="76"/>
      <c r="X25" s="54"/>
      <c r="Y25" s="76"/>
      <c r="AA25" s="54"/>
      <c r="AB25" s="48"/>
      <c r="AD25" s="54"/>
      <c r="AE25" s="76"/>
    </row>
    <row r="26" spans="2:31" ht="12" customHeight="1">
      <c r="B26" s="50" t="s">
        <v>960</v>
      </c>
      <c r="C26" s="51">
        <v>103</v>
      </c>
      <c r="E26" s="50" t="s">
        <v>960</v>
      </c>
      <c r="F26" s="51">
        <v>316</v>
      </c>
      <c r="H26" s="50" t="s">
        <v>960</v>
      </c>
      <c r="I26" s="51">
        <v>952</v>
      </c>
      <c r="K26" s="50" t="s">
        <v>960</v>
      </c>
      <c r="L26" s="51">
        <v>38</v>
      </c>
      <c r="N26" s="50" t="s">
        <v>885</v>
      </c>
      <c r="O26" s="51">
        <v>33670</v>
      </c>
      <c r="Q26" s="50" t="s">
        <v>960</v>
      </c>
      <c r="R26" s="51">
        <v>107</v>
      </c>
      <c r="U26" s="54"/>
      <c r="V26" s="76"/>
      <c r="X26" s="54"/>
      <c r="Y26" s="76"/>
      <c r="AA26" s="54"/>
      <c r="AB26" s="48"/>
      <c r="AD26" s="54"/>
      <c r="AE26" s="76"/>
    </row>
    <row r="27" spans="2:31" ht="12" customHeight="1">
      <c r="B27" s="50" t="s">
        <v>895</v>
      </c>
      <c r="C27" s="51">
        <v>50</v>
      </c>
      <c r="E27" s="50" t="s">
        <v>895</v>
      </c>
      <c r="F27" s="51">
        <v>392</v>
      </c>
      <c r="H27" s="50" t="s">
        <v>878</v>
      </c>
      <c r="I27" s="51">
        <v>117</v>
      </c>
      <c r="K27" s="50" t="s">
        <v>895</v>
      </c>
      <c r="L27" s="51">
        <v>29</v>
      </c>
      <c r="N27" s="50" t="s">
        <v>880</v>
      </c>
      <c r="O27" s="51">
        <v>24585</v>
      </c>
      <c r="Q27" s="50" t="s">
        <v>895</v>
      </c>
      <c r="R27" s="51">
        <v>55</v>
      </c>
      <c r="U27" s="54"/>
      <c r="V27" s="76"/>
      <c r="X27" s="54"/>
      <c r="Y27" s="76"/>
      <c r="AA27" s="54"/>
      <c r="AB27" s="48"/>
      <c r="AD27" s="54"/>
      <c r="AE27" s="76"/>
    </row>
    <row r="28" spans="2:31" ht="12" customHeight="1">
      <c r="B28" s="50" t="s">
        <v>878</v>
      </c>
      <c r="C28" s="51">
        <v>45</v>
      </c>
      <c r="E28" s="50" t="s">
        <v>878</v>
      </c>
      <c r="F28" s="51">
        <v>146</v>
      </c>
      <c r="H28" s="50" t="s">
        <v>888</v>
      </c>
      <c r="I28" s="51">
        <v>106</v>
      </c>
      <c r="K28" s="50" t="s">
        <v>898</v>
      </c>
      <c r="L28" s="51">
        <v>17</v>
      </c>
      <c r="N28" s="50" t="s">
        <v>894</v>
      </c>
      <c r="O28" s="51">
        <v>23631</v>
      </c>
      <c r="Q28" s="50" t="s">
        <v>898</v>
      </c>
      <c r="R28" s="51">
        <v>33</v>
      </c>
      <c r="U28" s="54"/>
      <c r="V28" s="76"/>
      <c r="X28" s="54"/>
      <c r="Y28" s="76"/>
      <c r="AA28" s="54"/>
      <c r="AB28" s="48"/>
      <c r="AD28" s="54"/>
      <c r="AE28" s="76"/>
    </row>
    <row r="29" spans="2:31" ht="12" customHeight="1">
      <c r="B29" s="50" t="s">
        <v>897</v>
      </c>
      <c r="C29" s="51">
        <v>43</v>
      </c>
      <c r="E29" s="50" t="s">
        <v>897</v>
      </c>
      <c r="F29" s="51">
        <v>119</v>
      </c>
      <c r="H29" s="50" t="s">
        <v>895</v>
      </c>
      <c r="I29" s="51">
        <v>88</v>
      </c>
      <c r="K29" s="50" t="s">
        <v>896</v>
      </c>
      <c r="L29" s="51">
        <v>15</v>
      </c>
      <c r="N29" s="50" t="s">
        <v>883</v>
      </c>
      <c r="O29" s="51">
        <v>21000</v>
      </c>
      <c r="Q29" s="50" t="s">
        <v>872</v>
      </c>
      <c r="R29" s="51">
        <v>19</v>
      </c>
      <c r="U29" s="54"/>
      <c r="V29" s="76"/>
      <c r="X29" s="54"/>
      <c r="Y29" s="76"/>
      <c r="AA29" s="54"/>
      <c r="AB29" s="48"/>
      <c r="AD29" s="54"/>
      <c r="AE29" s="76"/>
    </row>
    <row r="30" spans="2:31" ht="12" customHeight="1">
      <c r="B30" s="50" t="s">
        <v>886</v>
      </c>
      <c r="C30" s="51">
        <v>32</v>
      </c>
      <c r="E30" s="50" t="s">
        <v>886</v>
      </c>
      <c r="F30" s="51">
        <v>14</v>
      </c>
      <c r="H30" s="50" t="s">
        <v>892</v>
      </c>
      <c r="I30" s="51">
        <v>62</v>
      </c>
      <c r="K30" s="50" t="s">
        <v>897</v>
      </c>
      <c r="L30" s="51">
        <v>5</v>
      </c>
      <c r="N30" s="50" t="s">
        <v>960</v>
      </c>
      <c r="O30" s="51">
        <v>19801</v>
      </c>
      <c r="Q30" s="50" t="s">
        <v>878</v>
      </c>
      <c r="R30" s="51">
        <v>19</v>
      </c>
      <c r="U30" s="54"/>
      <c r="V30" s="76"/>
      <c r="X30" s="54"/>
      <c r="Y30" s="76"/>
      <c r="AA30" s="54"/>
      <c r="AB30" s="48"/>
      <c r="AD30" s="54"/>
      <c r="AE30" s="76"/>
    </row>
    <row r="31" spans="2:31" ht="12" customHeight="1">
      <c r="B31" s="50" t="s">
        <v>893</v>
      </c>
      <c r="C31" s="50">
        <v>24</v>
      </c>
      <c r="E31" s="50" t="s">
        <v>893</v>
      </c>
      <c r="F31" s="50">
        <v>180</v>
      </c>
      <c r="H31" s="50" t="s">
        <v>872</v>
      </c>
      <c r="I31" s="51">
        <v>54</v>
      </c>
      <c r="K31" s="50" t="s">
        <v>892</v>
      </c>
      <c r="L31" s="51">
        <v>3</v>
      </c>
      <c r="N31" s="50" t="s">
        <v>893</v>
      </c>
      <c r="O31" s="51">
        <v>19000</v>
      </c>
      <c r="Q31" s="50" t="s">
        <v>890</v>
      </c>
      <c r="R31" s="51">
        <v>17</v>
      </c>
      <c r="U31" s="54"/>
      <c r="V31" s="76"/>
      <c r="X31" s="54"/>
      <c r="Y31" s="76"/>
      <c r="AA31" s="54"/>
      <c r="AB31" s="48"/>
      <c r="AD31" s="54"/>
      <c r="AE31" s="76"/>
    </row>
    <row r="32" spans="2:31" ht="12" customHeight="1">
      <c r="B32" s="50" t="s">
        <v>898</v>
      </c>
      <c r="C32" s="50">
        <v>21</v>
      </c>
      <c r="E32" s="50" t="s">
        <v>898</v>
      </c>
      <c r="F32" s="50">
        <v>275</v>
      </c>
      <c r="H32" s="50" t="s">
        <v>897</v>
      </c>
      <c r="I32" s="51">
        <v>52</v>
      </c>
      <c r="K32" s="50" t="s">
        <v>886</v>
      </c>
      <c r="L32" s="51">
        <v>2</v>
      </c>
      <c r="N32" s="50" t="s">
        <v>872</v>
      </c>
      <c r="O32" s="51">
        <v>18721</v>
      </c>
      <c r="Q32" s="50" t="s">
        <v>893</v>
      </c>
      <c r="R32" s="51">
        <v>10</v>
      </c>
      <c r="U32" s="54"/>
      <c r="V32" s="76"/>
      <c r="X32" s="54"/>
      <c r="Y32" s="76"/>
      <c r="AA32" s="54"/>
      <c r="AB32" s="48"/>
      <c r="AD32" s="54"/>
      <c r="AE32" s="76"/>
    </row>
    <row r="33" spans="1:31" ht="12" customHeight="1">
      <c r="B33" s="50" t="s">
        <v>872</v>
      </c>
      <c r="C33" s="50">
        <v>20</v>
      </c>
      <c r="E33" s="50" t="s">
        <v>872</v>
      </c>
      <c r="F33" s="50">
        <v>133</v>
      </c>
      <c r="H33" s="50" t="s">
        <v>893</v>
      </c>
      <c r="I33" s="51">
        <v>42</v>
      </c>
      <c r="K33" s="50" t="s">
        <v>872</v>
      </c>
      <c r="L33" s="51">
        <v>1</v>
      </c>
      <c r="N33" s="50" t="s">
        <v>887</v>
      </c>
      <c r="O33" s="51">
        <v>18598</v>
      </c>
      <c r="Q33" s="50" t="s">
        <v>888</v>
      </c>
      <c r="R33" s="51">
        <v>10</v>
      </c>
      <c r="U33" s="54"/>
      <c r="V33" s="76"/>
      <c r="X33" s="54"/>
      <c r="Y33" s="76"/>
      <c r="AA33" s="54"/>
      <c r="AB33" s="48"/>
      <c r="AD33" s="54"/>
      <c r="AE33" s="76"/>
    </row>
    <row r="34" spans="1:31" ht="12" customHeight="1">
      <c r="B34" s="50" t="s">
        <v>888</v>
      </c>
      <c r="C34" s="50">
        <v>5</v>
      </c>
      <c r="E34" s="50" t="s">
        <v>888</v>
      </c>
      <c r="F34" s="50">
        <v>143</v>
      </c>
      <c r="H34" s="50" t="s">
        <v>904</v>
      </c>
      <c r="I34" s="51">
        <v>23</v>
      </c>
      <c r="K34" s="50" t="s">
        <v>888</v>
      </c>
      <c r="L34" s="51">
        <v>1</v>
      </c>
      <c r="N34" s="50" t="s">
        <v>888</v>
      </c>
      <c r="O34" s="51">
        <v>18537</v>
      </c>
      <c r="Q34" s="50" t="s">
        <v>896</v>
      </c>
      <c r="R34" s="51">
        <v>8</v>
      </c>
      <c r="U34" s="54"/>
      <c r="V34" s="76"/>
      <c r="X34" s="54"/>
      <c r="Y34" s="76"/>
      <c r="AA34" s="54"/>
      <c r="AB34" s="48"/>
      <c r="AD34" s="54"/>
      <c r="AE34" s="76"/>
    </row>
    <row r="35" spans="1:31" ht="12" customHeight="1">
      <c r="B35" s="50" t="s">
        <v>892</v>
      </c>
      <c r="C35" s="50">
        <v>4</v>
      </c>
      <c r="E35" s="50" t="s">
        <v>892</v>
      </c>
      <c r="F35" s="50">
        <v>113</v>
      </c>
      <c r="H35" s="50" t="s">
        <v>886</v>
      </c>
      <c r="I35" s="51">
        <v>22</v>
      </c>
      <c r="K35" s="54"/>
      <c r="L35" s="76"/>
      <c r="N35" s="50" t="s">
        <v>904</v>
      </c>
      <c r="O35" s="51">
        <v>18012</v>
      </c>
      <c r="Q35" s="50" t="s">
        <v>942</v>
      </c>
      <c r="R35" s="51">
        <v>5</v>
      </c>
      <c r="U35" s="54"/>
      <c r="V35" s="76"/>
      <c r="X35" s="54"/>
      <c r="Y35" s="76"/>
      <c r="AA35" s="54"/>
      <c r="AB35" s="48"/>
      <c r="AD35" s="54"/>
      <c r="AE35" s="76"/>
    </row>
    <row r="36" spans="1:31" ht="12" customHeight="1">
      <c r="A36" s="54"/>
      <c r="B36" s="76"/>
      <c r="C36" s="53"/>
      <c r="D36" s="54"/>
      <c r="E36" s="76"/>
      <c r="F36"/>
      <c r="G36" s="54"/>
      <c r="H36" s="48"/>
      <c r="I36"/>
      <c r="J36" s="54"/>
      <c r="K36" s="73"/>
      <c r="U36" s="54"/>
      <c r="V36" s="76"/>
      <c r="X36" s="54"/>
      <c r="Y36" s="76"/>
      <c r="AA36" s="54"/>
      <c r="AB36" s="48"/>
      <c r="AD36" s="54"/>
      <c r="AE36" s="76"/>
    </row>
    <row r="37" spans="1:31" ht="12" customHeight="1">
      <c r="B37" s="58" t="s">
        <v>294</v>
      </c>
      <c r="C37" s="74">
        <v>45</v>
      </c>
      <c r="E37" s="58" t="s">
        <v>916</v>
      </c>
      <c r="F37" s="74">
        <v>47</v>
      </c>
      <c r="H37" s="58" t="s">
        <v>298</v>
      </c>
      <c r="I37" s="74">
        <v>79</v>
      </c>
      <c r="K37" s="58" t="s">
        <v>299</v>
      </c>
      <c r="L37" s="74">
        <v>50</v>
      </c>
      <c r="N37" s="58" t="s">
        <v>301</v>
      </c>
      <c r="O37" s="74">
        <v>52</v>
      </c>
      <c r="Q37" s="58" t="s">
        <v>302</v>
      </c>
      <c r="R37" s="74">
        <v>53</v>
      </c>
    </row>
    <row r="38" spans="1:31" ht="12" customHeight="1">
      <c r="B38" s="50" t="s">
        <v>960</v>
      </c>
      <c r="C38" s="51">
        <v>8200</v>
      </c>
      <c r="E38" s="50" t="s">
        <v>960</v>
      </c>
      <c r="F38" s="51">
        <v>55</v>
      </c>
      <c r="H38" s="50" t="s">
        <v>890</v>
      </c>
      <c r="I38" s="51">
        <v>355</v>
      </c>
      <c r="K38" s="50" t="s">
        <v>960</v>
      </c>
      <c r="L38" s="51">
        <v>95</v>
      </c>
      <c r="N38" s="50" t="s">
        <v>960</v>
      </c>
      <c r="O38" s="51">
        <v>315</v>
      </c>
      <c r="Q38" s="50" t="s">
        <v>872</v>
      </c>
      <c r="R38" s="51">
        <v>3</v>
      </c>
    </row>
    <row r="39" spans="1:31" ht="12" customHeight="1">
      <c r="B39" s="50" t="s">
        <v>890</v>
      </c>
      <c r="C39" s="51">
        <v>4491</v>
      </c>
      <c r="E39" s="50" t="s">
        <v>898</v>
      </c>
      <c r="F39" s="51">
        <v>8</v>
      </c>
      <c r="H39" s="50" t="s">
        <v>960</v>
      </c>
      <c r="I39" s="51">
        <v>250</v>
      </c>
      <c r="K39" s="50" t="s">
        <v>895</v>
      </c>
      <c r="L39" s="51">
        <v>47</v>
      </c>
      <c r="N39" s="50" t="s">
        <v>872</v>
      </c>
      <c r="O39" s="51">
        <v>120</v>
      </c>
      <c r="Q39" s="50" t="s">
        <v>892</v>
      </c>
      <c r="R39" s="51">
        <v>1</v>
      </c>
    </row>
    <row r="40" spans="1:31" ht="12" customHeight="1">
      <c r="B40" s="50" t="s">
        <v>888</v>
      </c>
      <c r="C40" s="51">
        <v>3735</v>
      </c>
      <c r="E40" s="50" t="s">
        <v>895</v>
      </c>
      <c r="F40" s="51">
        <v>3</v>
      </c>
      <c r="H40" s="50" t="s">
        <v>898</v>
      </c>
      <c r="I40" s="51">
        <v>175</v>
      </c>
      <c r="K40" s="50" t="s">
        <v>897</v>
      </c>
      <c r="L40" s="51">
        <v>24</v>
      </c>
      <c r="N40" s="50" t="s">
        <v>897</v>
      </c>
      <c r="O40" s="51">
        <v>113</v>
      </c>
      <c r="Q40" s="56"/>
      <c r="R40" s="57"/>
    </row>
    <row r="41" spans="1:31" ht="12" customHeight="1">
      <c r="B41" s="50" t="s">
        <v>892</v>
      </c>
      <c r="C41" s="51">
        <v>3325</v>
      </c>
      <c r="E41" s="50" t="s">
        <v>897</v>
      </c>
      <c r="F41" s="51">
        <v>3</v>
      </c>
      <c r="H41" s="50" t="s">
        <v>878</v>
      </c>
      <c r="I41" s="51">
        <v>154</v>
      </c>
      <c r="K41" s="50" t="s">
        <v>872</v>
      </c>
      <c r="L41" s="51">
        <v>13</v>
      </c>
      <c r="N41" s="50" t="s">
        <v>893</v>
      </c>
      <c r="O41" s="51">
        <v>112</v>
      </c>
      <c r="Q41" s="58" t="s">
        <v>305</v>
      </c>
      <c r="R41" s="74">
        <v>56</v>
      </c>
    </row>
    <row r="42" spans="1:31" ht="12" customHeight="1">
      <c r="B42" s="50" t="s">
        <v>878</v>
      </c>
      <c r="C42" s="51">
        <v>2956</v>
      </c>
      <c r="E42" s="50" t="s">
        <v>888</v>
      </c>
      <c r="F42" s="51">
        <v>1</v>
      </c>
      <c r="H42" s="50" t="s">
        <v>895</v>
      </c>
      <c r="I42" s="51">
        <v>144</v>
      </c>
      <c r="K42" s="50" t="s">
        <v>878</v>
      </c>
      <c r="L42" s="51">
        <v>8</v>
      </c>
      <c r="N42" s="50" t="s">
        <v>895</v>
      </c>
      <c r="O42" s="51">
        <v>109</v>
      </c>
      <c r="Q42" s="50" t="s">
        <v>960</v>
      </c>
      <c r="R42" s="51">
        <v>19</v>
      </c>
    </row>
    <row r="43" spans="1:31" ht="12" customHeight="1">
      <c r="B43" s="50" t="s">
        <v>893</v>
      </c>
      <c r="C43" s="51">
        <v>2930</v>
      </c>
      <c r="E43" s="50" t="s">
        <v>878</v>
      </c>
      <c r="F43" s="51">
        <v>1</v>
      </c>
      <c r="H43" s="50" t="s">
        <v>897</v>
      </c>
      <c r="I43" s="51">
        <v>137</v>
      </c>
      <c r="K43" s="50" t="s">
        <v>888</v>
      </c>
      <c r="L43" s="51">
        <v>6</v>
      </c>
      <c r="N43" s="50" t="s">
        <v>888</v>
      </c>
      <c r="O43" s="51">
        <v>79</v>
      </c>
      <c r="Q43" s="50" t="s">
        <v>893</v>
      </c>
      <c r="R43" s="51">
        <v>6</v>
      </c>
    </row>
    <row r="44" spans="1:31" ht="12" customHeight="1">
      <c r="B44" s="50" t="s">
        <v>872</v>
      </c>
      <c r="C44" s="51">
        <v>2887</v>
      </c>
      <c r="E44" s="50" t="s">
        <v>872</v>
      </c>
      <c r="F44" s="51">
        <v>1</v>
      </c>
      <c r="H44" s="50" t="s">
        <v>873</v>
      </c>
      <c r="I44" s="51">
        <v>122</v>
      </c>
      <c r="K44" s="50" t="s">
        <v>893</v>
      </c>
      <c r="L44" s="51">
        <v>4</v>
      </c>
      <c r="N44" s="50" t="s">
        <v>892</v>
      </c>
      <c r="O44" s="51">
        <v>65</v>
      </c>
      <c r="Q44" s="50" t="s">
        <v>895</v>
      </c>
      <c r="R44" s="51">
        <v>5</v>
      </c>
    </row>
    <row r="45" spans="1:31" ht="12" customHeight="1">
      <c r="B45" s="50" t="s">
        <v>895</v>
      </c>
      <c r="C45" s="51">
        <v>2858</v>
      </c>
      <c r="E45" s="52"/>
      <c r="H45" s="50" t="s">
        <v>872</v>
      </c>
      <c r="I45" s="51">
        <v>88</v>
      </c>
      <c r="K45" s="50" t="s">
        <v>898</v>
      </c>
      <c r="L45" s="51">
        <v>3</v>
      </c>
      <c r="N45" s="50" t="s">
        <v>898</v>
      </c>
      <c r="O45" s="51">
        <v>53</v>
      </c>
      <c r="Q45" s="50" t="s">
        <v>888</v>
      </c>
      <c r="R45" s="51">
        <v>4</v>
      </c>
    </row>
    <row r="46" spans="1:31" ht="12" customHeight="1">
      <c r="B46" s="50" t="s">
        <v>894</v>
      </c>
      <c r="C46" s="51">
        <v>2054</v>
      </c>
      <c r="E46" s="54"/>
      <c r="H46" s="50" t="s">
        <v>904</v>
      </c>
      <c r="I46" s="51">
        <v>82</v>
      </c>
      <c r="K46" s="50" t="s">
        <v>899</v>
      </c>
      <c r="L46" s="51">
        <v>2</v>
      </c>
      <c r="N46" s="50" t="s">
        <v>878</v>
      </c>
      <c r="O46" s="51">
        <v>48</v>
      </c>
      <c r="Q46" s="50" t="s">
        <v>872</v>
      </c>
      <c r="R46" s="51">
        <v>2</v>
      </c>
    </row>
    <row r="47" spans="1:31" ht="12" customHeight="1">
      <c r="B47" s="50" t="s">
        <v>904</v>
      </c>
      <c r="C47" s="51">
        <v>1270</v>
      </c>
      <c r="E47" s="54"/>
      <c r="H47" s="50" t="s">
        <v>892</v>
      </c>
      <c r="I47" s="51">
        <v>70</v>
      </c>
      <c r="K47" s="50" t="s">
        <v>943</v>
      </c>
      <c r="L47" s="51">
        <v>1</v>
      </c>
      <c r="N47" s="50" t="s">
        <v>894</v>
      </c>
      <c r="O47" s="51">
        <v>43</v>
      </c>
      <c r="Q47" s="50" t="s">
        <v>892</v>
      </c>
      <c r="R47" s="51">
        <v>2</v>
      </c>
    </row>
    <row r="48" spans="1:31" ht="12" customHeight="1">
      <c r="B48" s="54"/>
      <c r="C48" s="76"/>
      <c r="H48" s="54"/>
      <c r="I48" s="54"/>
      <c r="K48" s="54"/>
      <c r="L48" s="54"/>
      <c r="Q48" s="54"/>
      <c r="R48" s="76"/>
    </row>
    <row r="49" spans="2:18" ht="12" customHeight="1">
      <c r="B49" s="58" t="s">
        <v>306</v>
      </c>
      <c r="C49" s="74">
        <v>57</v>
      </c>
      <c r="E49" s="58" t="s">
        <v>307</v>
      </c>
      <c r="F49" s="74">
        <v>58</v>
      </c>
      <c r="H49" s="58" t="s">
        <v>308</v>
      </c>
      <c r="I49" s="74">
        <v>59</v>
      </c>
      <c r="K49" s="58" t="s">
        <v>313</v>
      </c>
      <c r="L49" s="74">
        <v>65</v>
      </c>
      <c r="N49" s="58" t="s">
        <v>317</v>
      </c>
      <c r="O49" s="74">
        <v>69</v>
      </c>
      <c r="Q49" s="58" t="s">
        <v>327</v>
      </c>
      <c r="R49" s="74">
        <v>79</v>
      </c>
    </row>
    <row r="50" spans="2:18" ht="12" customHeight="1">
      <c r="B50" s="50" t="s">
        <v>960</v>
      </c>
      <c r="C50" s="51">
        <v>75</v>
      </c>
      <c r="E50" s="50" t="s">
        <v>895</v>
      </c>
      <c r="F50" s="51">
        <v>1141</v>
      </c>
      <c r="H50" s="78" t="s">
        <v>886</v>
      </c>
      <c r="I50" s="51">
        <v>164051</v>
      </c>
      <c r="K50" s="50" t="s">
        <v>873</v>
      </c>
      <c r="L50" s="51">
        <v>1411</v>
      </c>
      <c r="N50" s="50" t="s">
        <v>960</v>
      </c>
      <c r="O50" s="51">
        <v>43</v>
      </c>
      <c r="Q50" s="50" t="s">
        <v>960</v>
      </c>
      <c r="R50" s="51">
        <v>18</v>
      </c>
    </row>
    <row r="51" spans="2:18" ht="12" customHeight="1">
      <c r="B51" s="50" t="s">
        <v>893</v>
      </c>
      <c r="C51" s="51">
        <v>22</v>
      </c>
      <c r="E51" s="50" t="s">
        <v>960</v>
      </c>
      <c r="F51" s="51">
        <v>1030</v>
      </c>
      <c r="H51" s="50" t="s">
        <v>960</v>
      </c>
      <c r="I51" s="51">
        <v>68441</v>
      </c>
      <c r="K51" s="50" t="s">
        <v>960</v>
      </c>
      <c r="L51" s="51">
        <v>1</v>
      </c>
      <c r="N51" s="50" t="s">
        <v>888</v>
      </c>
      <c r="O51" s="51">
        <v>31</v>
      </c>
      <c r="Q51" s="50" t="s">
        <v>898</v>
      </c>
      <c r="R51" s="51">
        <v>8</v>
      </c>
    </row>
    <row r="52" spans="2:18" ht="12" customHeight="1">
      <c r="B52" s="50" t="s">
        <v>872</v>
      </c>
      <c r="C52" s="51">
        <v>12</v>
      </c>
      <c r="E52" s="50" t="s">
        <v>893</v>
      </c>
      <c r="F52" s="51">
        <v>608</v>
      </c>
      <c r="H52" s="75" t="s">
        <v>903</v>
      </c>
      <c r="I52" s="51">
        <v>61613</v>
      </c>
      <c r="N52" s="29" t="s">
        <v>872</v>
      </c>
      <c r="O52" s="51">
        <v>20</v>
      </c>
      <c r="Q52" s="29" t="s">
        <v>897</v>
      </c>
      <c r="R52" s="51">
        <v>6</v>
      </c>
    </row>
    <row r="53" spans="2:18" ht="12" customHeight="1">
      <c r="B53" s="50" t="s">
        <v>892</v>
      </c>
      <c r="C53" s="51">
        <v>4</v>
      </c>
      <c r="E53" s="50" t="s">
        <v>890</v>
      </c>
      <c r="F53" s="51">
        <v>569</v>
      </c>
      <c r="H53" s="50" t="s">
        <v>877</v>
      </c>
      <c r="I53" s="51">
        <v>35577</v>
      </c>
      <c r="K53" s="58" t="s">
        <v>320</v>
      </c>
      <c r="L53" s="74">
        <v>72</v>
      </c>
      <c r="N53" s="50" t="s">
        <v>893</v>
      </c>
      <c r="O53" s="51">
        <v>20</v>
      </c>
      <c r="Q53" s="50" t="s">
        <v>895</v>
      </c>
      <c r="R53" s="51">
        <v>6</v>
      </c>
    </row>
    <row r="54" spans="2:18" ht="12" customHeight="1">
      <c r="B54" s="50" t="s">
        <v>898</v>
      </c>
      <c r="C54" s="51">
        <v>4</v>
      </c>
      <c r="E54" s="50" t="s">
        <v>888</v>
      </c>
      <c r="F54" s="51">
        <v>479</v>
      </c>
      <c r="H54" s="50" t="s">
        <v>895</v>
      </c>
      <c r="I54" s="51">
        <v>34788</v>
      </c>
      <c r="K54" s="50" t="s">
        <v>898</v>
      </c>
      <c r="L54" s="51">
        <v>13</v>
      </c>
      <c r="N54" s="50" t="s">
        <v>898</v>
      </c>
      <c r="O54" s="51">
        <v>16</v>
      </c>
      <c r="Q54" s="50" t="s">
        <v>888</v>
      </c>
      <c r="R54" s="51">
        <v>1</v>
      </c>
    </row>
    <row r="55" spans="2:18" ht="12" customHeight="1">
      <c r="B55" s="50" t="s">
        <v>878</v>
      </c>
      <c r="C55" s="51">
        <v>4</v>
      </c>
      <c r="E55" s="50" t="s">
        <v>872</v>
      </c>
      <c r="F55" s="51">
        <v>473</v>
      </c>
      <c r="H55" s="50" t="s">
        <v>888</v>
      </c>
      <c r="I55" s="51">
        <v>30681</v>
      </c>
      <c r="K55" s="50" t="s">
        <v>888</v>
      </c>
      <c r="L55" s="51">
        <v>12</v>
      </c>
      <c r="N55" s="50" t="s">
        <v>904</v>
      </c>
      <c r="O55" s="51">
        <v>13</v>
      </c>
      <c r="Q55" s="50" t="s">
        <v>893</v>
      </c>
      <c r="R55" s="51">
        <v>1</v>
      </c>
    </row>
    <row r="56" spans="2:18" ht="12" customHeight="1">
      <c r="B56" s="50" t="s">
        <v>886</v>
      </c>
      <c r="C56" s="51">
        <v>3</v>
      </c>
      <c r="E56" s="50" t="s">
        <v>892</v>
      </c>
      <c r="F56" s="51">
        <v>389</v>
      </c>
      <c r="H56" s="50" t="s">
        <v>872</v>
      </c>
      <c r="I56" s="51">
        <v>30488</v>
      </c>
      <c r="K56" s="50" t="s">
        <v>897</v>
      </c>
      <c r="L56" s="51">
        <v>1</v>
      </c>
      <c r="N56" s="50" t="s">
        <v>897</v>
      </c>
      <c r="O56" s="51">
        <v>12</v>
      </c>
      <c r="Q56" s="52"/>
      <c r="R56" s="48"/>
    </row>
    <row r="57" spans="2:18" ht="12" customHeight="1">
      <c r="B57" s="50" t="s">
        <v>895</v>
      </c>
      <c r="C57" s="51">
        <v>2</v>
      </c>
      <c r="E57" s="50" t="s">
        <v>897</v>
      </c>
      <c r="F57" s="51">
        <v>359</v>
      </c>
      <c r="H57" s="50" t="s">
        <v>878</v>
      </c>
      <c r="I57" s="51">
        <v>25820</v>
      </c>
      <c r="N57" s="50" t="s">
        <v>895</v>
      </c>
      <c r="O57" s="50">
        <v>10</v>
      </c>
      <c r="R57" s="48"/>
    </row>
    <row r="58" spans="2:18" ht="12" customHeight="1">
      <c r="B58" s="50" t="s">
        <v>888</v>
      </c>
      <c r="C58" s="51">
        <v>1</v>
      </c>
      <c r="E58" s="50" t="s">
        <v>894</v>
      </c>
      <c r="F58" s="51">
        <v>336</v>
      </c>
      <c r="H58" s="50" t="s">
        <v>892</v>
      </c>
      <c r="I58" s="51">
        <v>22743</v>
      </c>
      <c r="N58" s="50" t="s">
        <v>892</v>
      </c>
      <c r="O58" s="50">
        <v>8</v>
      </c>
      <c r="R58" s="48"/>
    </row>
    <row r="59" spans="2:18" ht="12" customHeight="1">
      <c r="B59" s="50" t="s">
        <v>890</v>
      </c>
      <c r="C59" s="51">
        <v>1</v>
      </c>
      <c r="E59" s="50" t="s">
        <v>886</v>
      </c>
      <c r="F59" s="51">
        <v>335</v>
      </c>
      <c r="H59" s="50" t="s">
        <v>893</v>
      </c>
      <c r="I59" s="51">
        <v>21155</v>
      </c>
      <c r="N59" s="50" t="s">
        <v>944</v>
      </c>
      <c r="O59" s="50">
        <v>5</v>
      </c>
      <c r="R59" s="48"/>
    </row>
    <row r="60" spans="2:18" ht="12" customHeight="1"/>
    <row r="61" spans="2:18" ht="12" customHeight="1">
      <c r="B61" s="58" t="s">
        <v>329</v>
      </c>
      <c r="C61" s="74">
        <v>81</v>
      </c>
      <c r="E61" s="58" t="s">
        <v>330</v>
      </c>
      <c r="F61" s="74">
        <v>82</v>
      </c>
      <c r="H61" s="58" t="s">
        <v>331</v>
      </c>
      <c r="I61" s="74">
        <v>83</v>
      </c>
      <c r="K61" s="58" t="s">
        <v>917</v>
      </c>
      <c r="L61" s="74">
        <v>84</v>
      </c>
      <c r="N61" s="58" t="s">
        <v>333</v>
      </c>
      <c r="O61" s="74">
        <v>85</v>
      </c>
      <c r="Q61" s="58" t="s">
        <v>918</v>
      </c>
      <c r="R61" s="74">
        <v>86</v>
      </c>
    </row>
    <row r="62" spans="2:18" ht="12" customHeight="1">
      <c r="B62" s="50" t="s">
        <v>960</v>
      </c>
      <c r="C62" s="51">
        <v>163</v>
      </c>
      <c r="E62" s="50" t="s">
        <v>960</v>
      </c>
      <c r="F62" s="51">
        <v>1136</v>
      </c>
      <c r="H62" s="50" t="s">
        <v>960</v>
      </c>
      <c r="I62" s="51">
        <v>71</v>
      </c>
      <c r="K62" s="50" t="s">
        <v>872</v>
      </c>
      <c r="L62" s="51">
        <v>92</v>
      </c>
      <c r="N62" s="50" t="s">
        <v>890</v>
      </c>
      <c r="O62" s="51">
        <v>9</v>
      </c>
      <c r="Q62" s="50" t="s">
        <v>890</v>
      </c>
      <c r="R62" s="51">
        <v>12</v>
      </c>
    </row>
    <row r="63" spans="2:18" ht="12" customHeight="1">
      <c r="B63" s="50" t="s">
        <v>897</v>
      </c>
      <c r="C63" s="51">
        <v>67</v>
      </c>
      <c r="E63" s="50" t="s">
        <v>893</v>
      </c>
      <c r="F63" s="51">
        <v>601</v>
      </c>
      <c r="H63" s="50" t="s">
        <v>898</v>
      </c>
      <c r="I63" s="51">
        <v>39</v>
      </c>
      <c r="K63" s="50" t="s">
        <v>898</v>
      </c>
      <c r="L63" s="51">
        <v>36</v>
      </c>
      <c r="N63" s="50" t="s">
        <v>895</v>
      </c>
      <c r="O63" s="51">
        <v>5</v>
      </c>
      <c r="Q63" s="50" t="s">
        <v>960</v>
      </c>
      <c r="R63" s="51">
        <v>12</v>
      </c>
    </row>
    <row r="64" spans="2:18" ht="12" customHeight="1">
      <c r="B64" s="29" t="s">
        <v>895</v>
      </c>
      <c r="C64" s="51">
        <v>63</v>
      </c>
      <c r="E64" s="50" t="s">
        <v>894</v>
      </c>
      <c r="F64" s="51">
        <v>527</v>
      </c>
      <c r="H64" s="50" t="s">
        <v>897</v>
      </c>
      <c r="I64" s="51">
        <v>21</v>
      </c>
      <c r="K64" s="50" t="s">
        <v>960</v>
      </c>
      <c r="L64" s="51">
        <v>13</v>
      </c>
      <c r="N64" s="50" t="s">
        <v>872</v>
      </c>
      <c r="O64" s="51">
        <v>3</v>
      </c>
      <c r="Q64" s="50" t="s">
        <v>895</v>
      </c>
      <c r="R64" s="51">
        <v>8</v>
      </c>
    </row>
    <row r="65" spans="2:18" ht="12" customHeight="1">
      <c r="B65" s="50" t="s">
        <v>899</v>
      </c>
      <c r="C65" s="51">
        <v>36</v>
      </c>
      <c r="E65" s="50" t="s">
        <v>872</v>
      </c>
      <c r="F65" s="51">
        <v>524</v>
      </c>
      <c r="H65" s="50" t="s">
        <v>890</v>
      </c>
      <c r="I65" s="51">
        <v>20</v>
      </c>
      <c r="K65" s="50" t="s">
        <v>888</v>
      </c>
      <c r="L65" s="51">
        <v>12</v>
      </c>
      <c r="N65" s="50" t="s">
        <v>960</v>
      </c>
      <c r="O65" s="51">
        <v>2</v>
      </c>
      <c r="Q65" s="50" t="s">
        <v>872</v>
      </c>
      <c r="R65" s="51">
        <v>4</v>
      </c>
    </row>
    <row r="66" spans="2:18" ht="12" customHeight="1">
      <c r="B66" s="50" t="s">
        <v>878</v>
      </c>
      <c r="C66" s="51">
        <v>23</v>
      </c>
      <c r="E66" s="50" t="s">
        <v>888</v>
      </c>
      <c r="F66" s="51">
        <v>453</v>
      </c>
      <c r="H66" s="50" t="s">
        <v>881</v>
      </c>
      <c r="I66" s="51">
        <v>15</v>
      </c>
      <c r="K66" s="50" t="s">
        <v>878</v>
      </c>
      <c r="L66" s="51">
        <v>12</v>
      </c>
      <c r="N66" s="50" t="s">
        <v>878</v>
      </c>
      <c r="O66" s="51">
        <v>2</v>
      </c>
      <c r="Q66" s="50" t="s">
        <v>904</v>
      </c>
      <c r="R66" s="51">
        <v>4</v>
      </c>
    </row>
    <row r="67" spans="2:18" ht="12" customHeight="1">
      <c r="B67" s="50" t="s">
        <v>886</v>
      </c>
      <c r="C67" s="51">
        <v>14</v>
      </c>
      <c r="E67" s="50" t="s">
        <v>892</v>
      </c>
      <c r="F67" s="51">
        <v>407</v>
      </c>
      <c r="H67" s="50" t="s">
        <v>888</v>
      </c>
      <c r="I67" s="51">
        <v>11</v>
      </c>
      <c r="K67" s="50" t="s">
        <v>892</v>
      </c>
      <c r="L67" s="51">
        <v>5</v>
      </c>
      <c r="N67" s="50" t="s">
        <v>873</v>
      </c>
      <c r="O67" s="51">
        <v>1</v>
      </c>
      <c r="Q67" s="50" t="s">
        <v>898</v>
      </c>
      <c r="R67" s="51">
        <v>4</v>
      </c>
    </row>
    <row r="68" spans="2:18" ht="12" customHeight="1">
      <c r="B68" s="50" t="s">
        <v>893</v>
      </c>
      <c r="C68" s="51">
        <v>10</v>
      </c>
      <c r="E68" s="50" t="s">
        <v>895</v>
      </c>
      <c r="F68" s="51">
        <v>402</v>
      </c>
      <c r="H68" s="50" t="s">
        <v>872</v>
      </c>
      <c r="I68" s="51">
        <v>9</v>
      </c>
      <c r="K68" s="50" t="s">
        <v>895</v>
      </c>
      <c r="L68" s="51">
        <v>2</v>
      </c>
      <c r="N68" s="50" t="s">
        <v>904</v>
      </c>
      <c r="O68" s="51">
        <v>1</v>
      </c>
      <c r="Q68" s="50" t="s">
        <v>888</v>
      </c>
      <c r="R68" s="51">
        <v>4</v>
      </c>
    </row>
    <row r="69" spans="2:18" ht="12" customHeight="1">
      <c r="B69" s="50" t="s">
        <v>888</v>
      </c>
      <c r="C69" s="51">
        <v>8</v>
      </c>
      <c r="E69" s="50" t="s">
        <v>897</v>
      </c>
      <c r="F69" s="51">
        <v>395</v>
      </c>
      <c r="H69" s="50" t="s">
        <v>895</v>
      </c>
      <c r="I69" s="51">
        <v>8</v>
      </c>
      <c r="K69" s="50" t="s">
        <v>886</v>
      </c>
      <c r="L69" s="51">
        <v>1</v>
      </c>
      <c r="N69" s="50" t="s">
        <v>896</v>
      </c>
      <c r="O69" s="51">
        <v>1</v>
      </c>
      <c r="Q69" s="50" t="s">
        <v>896</v>
      </c>
      <c r="R69" s="51">
        <v>3</v>
      </c>
    </row>
    <row r="70" spans="2:18" ht="12" customHeight="1">
      <c r="B70" s="50" t="s">
        <v>892</v>
      </c>
      <c r="C70" s="51">
        <v>7</v>
      </c>
      <c r="E70" s="50" t="s">
        <v>886</v>
      </c>
      <c r="F70" s="51">
        <v>345</v>
      </c>
      <c r="H70" s="50" t="s">
        <v>878</v>
      </c>
      <c r="I70" s="51">
        <v>8</v>
      </c>
      <c r="K70" s="52"/>
      <c r="N70" s="52"/>
      <c r="P70" s="53"/>
      <c r="Q70" s="50" t="s">
        <v>878</v>
      </c>
      <c r="R70" s="51">
        <v>2</v>
      </c>
    </row>
    <row r="71" spans="2:18" ht="12" customHeight="1">
      <c r="B71" s="50" t="s">
        <v>898</v>
      </c>
      <c r="C71" s="51">
        <v>6</v>
      </c>
      <c r="E71" s="50" t="s">
        <v>898</v>
      </c>
      <c r="F71" s="51">
        <v>342</v>
      </c>
      <c r="H71" s="50" t="s">
        <v>873</v>
      </c>
      <c r="I71" s="51">
        <v>4</v>
      </c>
      <c r="K71" s="54"/>
      <c r="N71" s="54"/>
      <c r="P71" s="53"/>
      <c r="Q71" s="50" t="s">
        <v>945</v>
      </c>
      <c r="R71" s="51">
        <v>1</v>
      </c>
    </row>
    <row r="72" spans="2:18" ht="12" customHeight="1">
      <c r="B72" s="54"/>
      <c r="C72" s="55"/>
      <c r="D72" s="53"/>
      <c r="E72" s="54"/>
      <c r="F72" s="76"/>
      <c r="G72" s="53"/>
      <c r="H72" s="54"/>
      <c r="I72" s="55"/>
      <c r="J72" s="53"/>
      <c r="K72" s="54"/>
      <c r="L72" s="55"/>
      <c r="M72" s="53"/>
      <c r="N72" s="54"/>
      <c r="O72" s="55"/>
      <c r="P72" s="53"/>
      <c r="Q72" s="53"/>
    </row>
    <row r="73" spans="2:18" ht="12" customHeight="1">
      <c r="B73" s="58" t="s">
        <v>335</v>
      </c>
      <c r="C73" s="74">
        <v>87</v>
      </c>
      <c r="E73" s="58" t="s">
        <v>336</v>
      </c>
      <c r="F73" s="74">
        <v>88</v>
      </c>
      <c r="H73" s="58" t="s">
        <v>337</v>
      </c>
      <c r="I73" s="74">
        <v>89</v>
      </c>
      <c r="K73" s="58" t="s">
        <v>338</v>
      </c>
      <c r="L73" s="74">
        <v>90</v>
      </c>
      <c r="M73" s="53"/>
      <c r="N73" s="58" t="s">
        <v>339</v>
      </c>
      <c r="O73" s="74">
        <v>91</v>
      </c>
      <c r="Q73" s="58" t="s">
        <v>340</v>
      </c>
      <c r="R73" s="74">
        <v>92</v>
      </c>
    </row>
    <row r="74" spans="2:18" ht="12" customHeight="1">
      <c r="B74" s="50" t="s">
        <v>960</v>
      </c>
      <c r="C74" s="51">
        <v>1398</v>
      </c>
      <c r="E74" s="50" t="s">
        <v>960</v>
      </c>
      <c r="F74" s="51">
        <v>365</v>
      </c>
      <c r="H74" s="50" t="s">
        <v>960</v>
      </c>
      <c r="I74" s="51">
        <v>3503</v>
      </c>
      <c r="K74" s="50" t="s">
        <v>960</v>
      </c>
      <c r="L74" s="51">
        <v>852</v>
      </c>
      <c r="M74" s="53"/>
      <c r="N74" s="50" t="s">
        <v>960</v>
      </c>
      <c r="O74" s="51">
        <v>21</v>
      </c>
      <c r="Q74" s="50" t="s">
        <v>960</v>
      </c>
      <c r="R74" s="51">
        <v>806</v>
      </c>
    </row>
    <row r="75" spans="2:18" ht="12" customHeight="1">
      <c r="B75" s="50" t="s">
        <v>895</v>
      </c>
      <c r="C75" s="51">
        <v>678</v>
      </c>
      <c r="E75" s="50" t="s">
        <v>878</v>
      </c>
      <c r="F75" s="51">
        <v>241</v>
      </c>
      <c r="H75" s="50" t="s">
        <v>895</v>
      </c>
      <c r="I75" s="51">
        <v>2195</v>
      </c>
      <c r="K75" s="50" t="s">
        <v>895</v>
      </c>
      <c r="L75" s="51">
        <v>190</v>
      </c>
      <c r="N75" s="50" t="s">
        <v>898</v>
      </c>
      <c r="O75" s="51">
        <v>2</v>
      </c>
      <c r="Q75" s="50" t="s">
        <v>895</v>
      </c>
      <c r="R75" s="51">
        <v>289</v>
      </c>
    </row>
    <row r="76" spans="2:18" ht="12" customHeight="1">
      <c r="B76" s="50" t="s">
        <v>890</v>
      </c>
      <c r="C76" s="51">
        <v>551</v>
      </c>
      <c r="E76" s="50" t="s">
        <v>872</v>
      </c>
      <c r="F76" s="51">
        <v>195</v>
      </c>
      <c r="H76" s="50" t="s">
        <v>890</v>
      </c>
      <c r="I76" s="51">
        <v>1458</v>
      </c>
      <c r="K76" s="50" t="s">
        <v>904</v>
      </c>
      <c r="L76" s="51">
        <v>175</v>
      </c>
      <c r="N76" s="50" t="s">
        <v>897</v>
      </c>
      <c r="O76" s="51">
        <v>2</v>
      </c>
      <c r="Q76" s="50" t="s">
        <v>878</v>
      </c>
      <c r="R76" s="51">
        <v>106</v>
      </c>
    </row>
    <row r="77" spans="2:18" ht="12" customHeight="1">
      <c r="B77" s="50" t="s">
        <v>893</v>
      </c>
      <c r="C77" s="51">
        <v>524</v>
      </c>
      <c r="E77" s="50" t="s">
        <v>893</v>
      </c>
      <c r="F77" s="51">
        <v>191</v>
      </c>
      <c r="H77" s="50" t="s">
        <v>872</v>
      </c>
      <c r="I77" s="51">
        <v>1380</v>
      </c>
      <c r="K77" s="50" t="s">
        <v>890</v>
      </c>
      <c r="L77" s="51">
        <v>150</v>
      </c>
      <c r="N77" s="50" t="s">
        <v>892</v>
      </c>
      <c r="O77" s="51">
        <v>1</v>
      </c>
      <c r="Q77" s="50" t="s">
        <v>890</v>
      </c>
      <c r="R77" s="51">
        <v>84</v>
      </c>
    </row>
    <row r="78" spans="2:18" ht="12" customHeight="1">
      <c r="B78" s="50" t="s">
        <v>888</v>
      </c>
      <c r="C78" s="51">
        <v>507</v>
      </c>
      <c r="E78" s="50" t="s">
        <v>892</v>
      </c>
      <c r="F78" s="51">
        <v>186</v>
      </c>
      <c r="H78" s="50" t="s">
        <v>893</v>
      </c>
      <c r="I78" s="51">
        <v>1182</v>
      </c>
      <c r="K78" s="50" t="s">
        <v>878</v>
      </c>
      <c r="L78" s="51">
        <v>142</v>
      </c>
      <c r="N78" s="56"/>
      <c r="O78" s="57"/>
      <c r="Q78" s="50" t="s">
        <v>888</v>
      </c>
      <c r="R78" s="51">
        <v>80</v>
      </c>
    </row>
    <row r="79" spans="2:18" ht="12" customHeight="1">
      <c r="B79" s="50" t="s">
        <v>872</v>
      </c>
      <c r="C79" s="51">
        <v>462</v>
      </c>
      <c r="E79" s="50" t="s">
        <v>895</v>
      </c>
      <c r="F79" s="51">
        <v>136</v>
      </c>
      <c r="H79" s="50" t="s">
        <v>878</v>
      </c>
      <c r="I79" s="51">
        <v>997</v>
      </c>
      <c r="K79" s="50" t="s">
        <v>888</v>
      </c>
      <c r="L79" s="51">
        <v>136</v>
      </c>
      <c r="N79" s="58" t="s">
        <v>341</v>
      </c>
      <c r="O79" s="74">
        <v>93</v>
      </c>
      <c r="Q79" s="50" t="s">
        <v>872</v>
      </c>
      <c r="R79" s="51">
        <v>71</v>
      </c>
    </row>
    <row r="80" spans="2:18" ht="12" customHeight="1">
      <c r="B80" s="50" t="s">
        <v>892</v>
      </c>
      <c r="C80" s="51">
        <v>369</v>
      </c>
      <c r="E80" s="50" t="s">
        <v>898</v>
      </c>
      <c r="F80" s="51">
        <v>123</v>
      </c>
      <c r="H80" s="50" t="s">
        <v>888</v>
      </c>
      <c r="I80" s="51">
        <v>991</v>
      </c>
      <c r="K80" s="50" t="s">
        <v>899</v>
      </c>
      <c r="L80" s="51">
        <v>120</v>
      </c>
      <c r="N80" s="50" t="s">
        <v>890</v>
      </c>
      <c r="O80" s="51">
        <v>3</v>
      </c>
      <c r="Q80" s="50" t="s">
        <v>893</v>
      </c>
      <c r="R80" s="51">
        <v>71</v>
      </c>
    </row>
    <row r="81" spans="2:18" ht="12" customHeight="1">
      <c r="B81" s="50" t="s">
        <v>904</v>
      </c>
      <c r="C81" s="51">
        <v>366</v>
      </c>
      <c r="E81" s="50" t="s">
        <v>888</v>
      </c>
      <c r="F81" s="51">
        <v>104</v>
      </c>
      <c r="H81" s="50" t="s">
        <v>894</v>
      </c>
      <c r="I81" s="51">
        <v>749</v>
      </c>
      <c r="K81" s="50" t="s">
        <v>872</v>
      </c>
      <c r="L81" s="51">
        <v>114</v>
      </c>
      <c r="N81" s="50" t="s">
        <v>872</v>
      </c>
      <c r="O81" s="51">
        <v>2</v>
      </c>
      <c r="Q81" s="50" t="s">
        <v>898</v>
      </c>
      <c r="R81" s="51">
        <v>70</v>
      </c>
    </row>
    <row r="82" spans="2:18" ht="12" customHeight="1">
      <c r="B82" s="50" t="s">
        <v>878</v>
      </c>
      <c r="C82" s="51">
        <v>286</v>
      </c>
      <c r="E82" s="50" t="s">
        <v>897</v>
      </c>
      <c r="F82" s="51">
        <v>84</v>
      </c>
      <c r="H82" s="50" t="s">
        <v>904</v>
      </c>
      <c r="I82" s="51">
        <v>694</v>
      </c>
      <c r="K82" s="50" t="s">
        <v>893</v>
      </c>
      <c r="L82" s="51">
        <v>97</v>
      </c>
      <c r="N82" s="50" t="s">
        <v>886</v>
      </c>
      <c r="O82" s="51">
        <v>2</v>
      </c>
      <c r="Q82" s="50" t="s">
        <v>897</v>
      </c>
      <c r="R82" s="51">
        <v>60</v>
      </c>
    </row>
    <row r="83" spans="2:18" ht="12" customHeight="1">
      <c r="B83" s="50" t="s">
        <v>898</v>
      </c>
      <c r="C83" s="51">
        <v>219</v>
      </c>
      <c r="E83" s="50" t="s">
        <v>886</v>
      </c>
      <c r="F83" s="51">
        <v>78</v>
      </c>
      <c r="H83" s="50" t="s">
        <v>886</v>
      </c>
      <c r="I83" s="51">
        <v>648</v>
      </c>
      <c r="K83" s="50" t="s">
        <v>892</v>
      </c>
      <c r="L83" s="51">
        <v>97</v>
      </c>
      <c r="N83" s="50" t="s">
        <v>893</v>
      </c>
      <c r="O83" s="51">
        <v>1</v>
      </c>
      <c r="Q83" s="50" t="s">
        <v>892</v>
      </c>
      <c r="R83" s="51">
        <v>55</v>
      </c>
    </row>
    <row r="84" spans="2:18" ht="12" customHeight="1">
      <c r="B84" s="54"/>
      <c r="C84" s="76"/>
    </row>
    <row r="85" spans="2:18" ht="12" customHeight="1">
      <c r="B85" s="58" t="s">
        <v>343</v>
      </c>
      <c r="C85" s="74">
        <v>95</v>
      </c>
      <c r="E85" s="58" t="s">
        <v>345</v>
      </c>
      <c r="F85" s="74">
        <v>98</v>
      </c>
      <c r="H85" s="58" t="s">
        <v>349</v>
      </c>
      <c r="I85" s="74">
        <v>102</v>
      </c>
      <c r="K85" s="58" t="s">
        <v>352</v>
      </c>
      <c r="L85" s="74">
        <v>105</v>
      </c>
      <c r="N85" s="58" t="s">
        <v>353</v>
      </c>
      <c r="O85" s="74">
        <v>106</v>
      </c>
      <c r="Q85" s="58" t="s">
        <v>355</v>
      </c>
      <c r="R85" s="74">
        <v>109</v>
      </c>
    </row>
    <row r="86" spans="2:18" ht="12" customHeight="1">
      <c r="B86" s="50" t="s">
        <v>960</v>
      </c>
      <c r="C86" s="51">
        <v>1696</v>
      </c>
      <c r="E86" s="50" t="s">
        <v>960</v>
      </c>
      <c r="F86" s="51">
        <v>37</v>
      </c>
      <c r="H86" s="50" t="s">
        <v>960</v>
      </c>
      <c r="I86" s="51">
        <v>4993</v>
      </c>
      <c r="K86" s="50" t="s">
        <v>960</v>
      </c>
      <c r="L86" s="51">
        <v>213</v>
      </c>
      <c r="N86" s="50" t="s">
        <v>960</v>
      </c>
      <c r="O86" s="51">
        <v>64</v>
      </c>
      <c r="Q86" s="50" t="s">
        <v>960</v>
      </c>
      <c r="R86" s="51">
        <v>232</v>
      </c>
    </row>
    <row r="87" spans="2:18" ht="12" customHeight="1">
      <c r="B87" s="50" t="s">
        <v>892</v>
      </c>
      <c r="C87" s="51">
        <v>1025</v>
      </c>
      <c r="E87" s="50" t="s">
        <v>895</v>
      </c>
      <c r="F87" s="51">
        <v>12</v>
      </c>
      <c r="H87" s="50" t="s">
        <v>888</v>
      </c>
      <c r="I87" s="51">
        <v>1263</v>
      </c>
      <c r="K87" s="50" t="s">
        <v>872</v>
      </c>
      <c r="L87" s="51">
        <v>134</v>
      </c>
      <c r="N87" s="50" t="s">
        <v>888</v>
      </c>
      <c r="O87" s="51">
        <v>38</v>
      </c>
      <c r="Q87" s="50" t="s">
        <v>895</v>
      </c>
      <c r="R87" s="51">
        <v>63</v>
      </c>
    </row>
    <row r="88" spans="2:18" ht="12" customHeight="1">
      <c r="B88" s="50" t="s">
        <v>893</v>
      </c>
      <c r="C88" s="51">
        <v>676</v>
      </c>
      <c r="E88" s="50" t="s">
        <v>878</v>
      </c>
      <c r="F88" s="51">
        <v>12</v>
      </c>
      <c r="H88" s="50" t="s">
        <v>895</v>
      </c>
      <c r="I88" s="51">
        <v>1053</v>
      </c>
      <c r="K88" s="50" t="s">
        <v>888</v>
      </c>
      <c r="L88" s="51">
        <v>91</v>
      </c>
      <c r="N88" s="50" t="s">
        <v>878</v>
      </c>
      <c r="O88" s="51">
        <v>33</v>
      </c>
      <c r="Q88" s="50" t="s">
        <v>872</v>
      </c>
      <c r="R88" s="51">
        <v>40</v>
      </c>
    </row>
    <row r="89" spans="2:18" ht="12" customHeight="1">
      <c r="B89" s="50" t="s">
        <v>888</v>
      </c>
      <c r="C89" s="51">
        <v>524</v>
      </c>
      <c r="E89" s="50" t="s">
        <v>890</v>
      </c>
      <c r="F89" s="51">
        <v>12</v>
      </c>
      <c r="H89" s="50" t="s">
        <v>892</v>
      </c>
      <c r="I89" s="51">
        <v>879</v>
      </c>
      <c r="K89" s="50" t="s">
        <v>893</v>
      </c>
      <c r="L89" s="51">
        <v>84</v>
      </c>
      <c r="N89" s="50" t="s">
        <v>897</v>
      </c>
      <c r="O89" s="51">
        <v>33</v>
      </c>
      <c r="Q89" s="50" t="s">
        <v>888</v>
      </c>
      <c r="R89" s="51">
        <v>38</v>
      </c>
    </row>
    <row r="90" spans="2:18" ht="12" customHeight="1">
      <c r="B90" s="50" t="s">
        <v>895</v>
      </c>
      <c r="C90" s="51">
        <v>518</v>
      </c>
      <c r="E90" s="50" t="s">
        <v>873</v>
      </c>
      <c r="F90" s="51">
        <v>9</v>
      </c>
      <c r="H90" s="50" t="s">
        <v>893</v>
      </c>
      <c r="I90" s="51">
        <v>720</v>
      </c>
      <c r="K90" s="50" t="s">
        <v>895</v>
      </c>
      <c r="L90" s="51">
        <v>64</v>
      </c>
      <c r="N90" s="50" t="s">
        <v>893</v>
      </c>
      <c r="O90" s="51">
        <v>28</v>
      </c>
      <c r="Q90" s="50" t="s">
        <v>904</v>
      </c>
      <c r="R90" s="51">
        <v>15</v>
      </c>
    </row>
    <row r="91" spans="2:18" ht="12" customHeight="1">
      <c r="B91" s="50" t="s">
        <v>878</v>
      </c>
      <c r="C91" s="51">
        <v>473</v>
      </c>
      <c r="E91" s="50" t="s">
        <v>898</v>
      </c>
      <c r="F91" s="51">
        <v>6</v>
      </c>
      <c r="H91" s="50" t="s">
        <v>878</v>
      </c>
      <c r="I91" s="51">
        <v>713</v>
      </c>
      <c r="K91" s="50" t="s">
        <v>892</v>
      </c>
      <c r="L91" s="51">
        <v>62</v>
      </c>
      <c r="N91" s="50" t="s">
        <v>892</v>
      </c>
      <c r="O91" s="51">
        <v>27</v>
      </c>
      <c r="Q91" s="50" t="s">
        <v>898</v>
      </c>
      <c r="R91" s="51">
        <v>13</v>
      </c>
    </row>
    <row r="92" spans="2:18" ht="12" customHeight="1">
      <c r="B92" s="50" t="s">
        <v>872</v>
      </c>
      <c r="C92" s="51">
        <v>295</v>
      </c>
      <c r="E92" s="50" t="s">
        <v>872</v>
      </c>
      <c r="F92" s="51">
        <v>5</v>
      </c>
      <c r="H92" s="50" t="s">
        <v>872</v>
      </c>
      <c r="I92" s="51">
        <v>618</v>
      </c>
      <c r="K92" s="50" t="s">
        <v>898</v>
      </c>
      <c r="L92" s="51">
        <v>56</v>
      </c>
      <c r="N92" s="50" t="s">
        <v>895</v>
      </c>
      <c r="O92" s="51">
        <v>20</v>
      </c>
      <c r="Q92" s="50" t="s">
        <v>878</v>
      </c>
      <c r="R92" s="51">
        <v>12</v>
      </c>
    </row>
    <row r="93" spans="2:18" ht="12" customHeight="1">
      <c r="B93" s="50" t="s">
        <v>897</v>
      </c>
      <c r="C93" s="51">
        <v>281</v>
      </c>
      <c r="E93" s="50" t="s">
        <v>897</v>
      </c>
      <c r="F93" s="51">
        <v>3</v>
      </c>
      <c r="H93" s="50" t="s">
        <v>904</v>
      </c>
      <c r="I93" s="51">
        <v>512</v>
      </c>
      <c r="K93" s="50" t="s">
        <v>878</v>
      </c>
      <c r="L93" s="51">
        <v>55</v>
      </c>
      <c r="N93" s="50" t="s">
        <v>898</v>
      </c>
      <c r="O93" s="51">
        <v>19</v>
      </c>
      <c r="Q93" s="50" t="s">
        <v>886</v>
      </c>
      <c r="R93" s="51">
        <v>7</v>
      </c>
    </row>
    <row r="94" spans="2:18" ht="12" customHeight="1">
      <c r="B94" s="50" t="s">
        <v>886</v>
      </c>
      <c r="C94" s="51">
        <v>245</v>
      </c>
      <c r="E94" s="50" t="s">
        <v>888</v>
      </c>
      <c r="F94" s="51">
        <v>1</v>
      </c>
      <c r="H94" s="50" t="s">
        <v>886</v>
      </c>
      <c r="I94" s="51">
        <v>454</v>
      </c>
      <c r="J94" s="53"/>
      <c r="K94" s="50" t="s">
        <v>897</v>
      </c>
      <c r="L94" s="51">
        <v>51</v>
      </c>
      <c r="N94" s="50" t="s">
        <v>872</v>
      </c>
      <c r="O94" s="51">
        <v>15</v>
      </c>
      <c r="Q94" s="50" t="s">
        <v>890</v>
      </c>
      <c r="R94" s="51">
        <v>5</v>
      </c>
    </row>
    <row r="95" spans="2:18" ht="12" customHeight="1">
      <c r="B95" s="50" t="s">
        <v>904</v>
      </c>
      <c r="C95" s="51">
        <v>205</v>
      </c>
      <c r="E95" s="50" t="s">
        <v>886</v>
      </c>
      <c r="F95" s="51">
        <v>1</v>
      </c>
      <c r="H95" s="50" t="s">
        <v>897</v>
      </c>
      <c r="I95" s="51">
        <v>286</v>
      </c>
      <c r="J95" s="53"/>
      <c r="K95" s="50" t="s">
        <v>904</v>
      </c>
      <c r="L95" s="51">
        <v>45</v>
      </c>
      <c r="N95" s="50" t="s">
        <v>904</v>
      </c>
      <c r="O95" s="51">
        <v>12</v>
      </c>
      <c r="Q95" s="50" t="s">
        <v>893</v>
      </c>
      <c r="R95" s="51">
        <v>4</v>
      </c>
    </row>
    <row r="96" spans="2:18" ht="12" customHeight="1">
      <c r="E96" s="53"/>
      <c r="F96" s="55"/>
      <c r="G96" s="53"/>
      <c r="H96" s="54"/>
      <c r="I96" s="54"/>
      <c r="J96" s="53"/>
      <c r="K96" s="53"/>
    </row>
    <row r="97" spans="2:18" ht="12" customHeight="1">
      <c r="B97" s="58" t="s">
        <v>919</v>
      </c>
      <c r="C97" s="74">
        <v>113</v>
      </c>
      <c r="E97" s="58" t="s">
        <v>359</v>
      </c>
      <c r="F97" s="74">
        <v>115</v>
      </c>
      <c r="G97" s="53"/>
      <c r="H97" s="58" t="s">
        <v>360</v>
      </c>
      <c r="I97" s="74">
        <v>116</v>
      </c>
      <c r="K97" s="58" t="s">
        <v>361</v>
      </c>
      <c r="L97" s="74">
        <v>117</v>
      </c>
      <c r="N97" s="58" t="s">
        <v>362</v>
      </c>
      <c r="O97" s="74">
        <v>118</v>
      </c>
      <c r="Q97" s="58" t="s">
        <v>363</v>
      </c>
      <c r="R97" s="74">
        <v>119</v>
      </c>
    </row>
    <row r="98" spans="2:18" ht="12" customHeight="1">
      <c r="B98" s="50" t="s">
        <v>872</v>
      </c>
      <c r="C98" s="51">
        <v>1</v>
      </c>
      <c r="E98" s="50" t="s">
        <v>898</v>
      </c>
      <c r="F98" s="51">
        <v>31</v>
      </c>
      <c r="G98" s="53"/>
      <c r="H98" s="50" t="s">
        <v>960</v>
      </c>
      <c r="I98" s="51">
        <v>201</v>
      </c>
      <c r="K98" s="50" t="s">
        <v>888</v>
      </c>
      <c r="L98" s="51">
        <v>119</v>
      </c>
      <c r="N98" s="50" t="s">
        <v>877</v>
      </c>
      <c r="O98" s="51">
        <v>11</v>
      </c>
      <c r="Q98" s="50" t="s">
        <v>960</v>
      </c>
      <c r="R98" s="51">
        <v>108</v>
      </c>
    </row>
    <row r="99" spans="2:18" ht="12" customHeight="1">
      <c r="B99" s="50" t="s">
        <v>888</v>
      </c>
      <c r="C99" s="51">
        <v>1</v>
      </c>
      <c r="E99" s="50" t="s">
        <v>895</v>
      </c>
      <c r="F99" s="51">
        <v>26</v>
      </c>
      <c r="G99" s="53"/>
      <c r="H99" s="50" t="s">
        <v>893</v>
      </c>
      <c r="I99" s="51">
        <v>63</v>
      </c>
      <c r="K99" s="50" t="s">
        <v>960</v>
      </c>
      <c r="L99" s="51">
        <v>116</v>
      </c>
      <c r="N99" s="50" t="s">
        <v>888</v>
      </c>
      <c r="O99" s="51">
        <v>3</v>
      </c>
      <c r="Q99" s="50" t="s">
        <v>895</v>
      </c>
      <c r="R99" s="51">
        <v>102</v>
      </c>
    </row>
    <row r="100" spans="2:18" ht="12" customHeight="1">
      <c r="B100" s="58" t="s">
        <v>920</v>
      </c>
      <c r="C100" s="74">
        <v>114</v>
      </c>
      <c r="E100" s="50" t="s">
        <v>960</v>
      </c>
      <c r="F100" s="51">
        <v>11</v>
      </c>
      <c r="H100" s="50" t="s">
        <v>888</v>
      </c>
      <c r="I100" s="51">
        <v>52</v>
      </c>
      <c r="K100" s="50" t="s">
        <v>878</v>
      </c>
      <c r="L100" s="51">
        <v>84</v>
      </c>
      <c r="N100" s="50" t="s">
        <v>893</v>
      </c>
      <c r="O100" s="51">
        <v>3</v>
      </c>
      <c r="Q100" s="50" t="s">
        <v>898</v>
      </c>
      <c r="R100" s="51">
        <v>65</v>
      </c>
    </row>
    <row r="101" spans="2:18" ht="12" customHeight="1">
      <c r="B101" s="50" t="s">
        <v>960</v>
      </c>
      <c r="C101" s="51">
        <v>52</v>
      </c>
      <c r="E101" s="50" t="s">
        <v>896</v>
      </c>
      <c r="F101" s="51">
        <v>11</v>
      </c>
      <c r="H101" s="50" t="s">
        <v>895</v>
      </c>
      <c r="I101" s="51">
        <v>42</v>
      </c>
      <c r="K101" s="50" t="s">
        <v>893</v>
      </c>
      <c r="L101" s="51">
        <v>82</v>
      </c>
      <c r="N101" s="50" t="s">
        <v>897</v>
      </c>
      <c r="O101" s="51">
        <v>3</v>
      </c>
      <c r="Q101" s="50" t="s">
        <v>899</v>
      </c>
      <c r="R101" s="51">
        <v>28</v>
      </c>
    </row>
    <row r="102" spans="2:18" ht="12" customHeight="1">
      <c r="B102" s="50" t="s">
        <v>895</v>
      </c>
      <c r="C102" s="51">
        <v>13</v>
      </c>
      <c r="E102" s="50" t="s">
        <v>897</v>
      </c>
      <c r="F102" s="51">
        <v>4</v>
      </c>
      <c r="H102" s="50" t="s">
        <v>897</v>
      </c>
      <c r="I102" s="51">
        <v>41</v>
      </c>
      <c r="K102" s="50" t="s">
        <v>892</v>
      </c>
      <c r="L102" s="51">
        <v>57</v>
      </c>
      <c r="N102" s="50" t="s">
        <v>890</v>
      </c>
      <c r="O102" s="51">
        <v>3</v>
      </c>
      <c r="Q102" s="50" t="s">
        <v>893</v>
      </c>
      <c r="R102" s="51">
        <v>22</v>
      </c>
    </row>
    <row r="103" spans="2:18" ht="12" customHeight="1">
      <c r="B103" s="50" t="s">
        <v>888</v>
      </c>
      <c r="C103" s="51">
        <v>11</v>
      </c>
      <c r="E103" s="58" t="s">
        <v>369</v>
      </c>
      <c r="F103" s="74">
        <v>125</v>
      </c>
      <c r="H103" s="50" t="s">
        <v>898</v>
      </c>
      <c r="I103" s="51">
        <v>35</v>
      </c>
      <c r="K103" s="50" t="s">
        <v>904</v>
      </c>
      <c r="L103" s="51">
        <v>43</v>
      </c>
      <c r="N103" s="50" t="s">
        <v>892</v>
      </c>
      <c r="O103" s="51">
        <v>1</v>
      </c>
      <c r="Q103" s="50" t="s">
        <v>872</v>
      </c>
      <c r="R103" s="51">
        <v>14</v>
      </c>
    </row>
    <row r="104" spans="2:18" ht="12" customHeight="1">
      <c r="B104" s="50" t="s">
        <v>898</v>
      </c>
      <c r="C104" s="51">
        <v>6</v>
      </c>
      <c r="E104" s="50" t="s">
        <v>878</v>
      </c>
      <c r="F104" s="51">
        <v>11</v>
      </c>
      <c r="H104" s="50" t="s">
        <v>892</v>
      </c>
      <c r="I104" s="51">
        <v>28</v>
      </c>
      <c r="K104" s="50" t="s">
        <v>872</v>
      </c>
      <c r="L104" s="51">
        <v>40</v>
      </c>
      <c r="N104" s="50" t="s">
        <v>872</v>
      </c>
      <c r="O104" s="51">
        <v>1</v>
      </c>
      <c r="Q104" s="50" t="s">
        <v>896</v>
      </c>
      <c r="R104" s="51">
        <v>14</v>
      </c>
    </row>
    <row r="105" spans="2:18" ht="12" customHeight="1">
      <c r="B105" s="50" t="s">
        <v>872</v>
      </c>
      <c r="C105" s="51">
        <v>2</v>
      </c>
      <c r="E105" s="50" t="s">
        <v>904</v>
      </c>
      <c r="F105" s="51">
        <v>11</v>
      </c>
      <c r="H105" s="50" t="s">
        <v>872</v>
      </c>
      <c r="I105" s="51">
        <v>14</v>
      </c>
      <c r="K105" s="50" t="s">
        <v>897</v>
      </c>
      <c r="L105" s="51">
        <v>26</v>
      </c>
      <c r="Q105" s="50" t="s">
        <v>897</v>
      </c>
      <c r="R105" s="51">
        <v>12</v>
      </c>
    </row>
    <row r="106" spans="2:18" ht="12" customHeight="1">
      <c r="B106" s="50" t="s">
        <v>893</v>
      </c>
      <c r="C106" s="51">
        <v>2</v>
      </c>
      <c r="E106" s="50" t="s">
        <v>960</v>
      </c>
      <c r="F106" s="51">
        <v>6</v>
      </c>
      <c r="H106" s="50" t="s">
        <v>899</v>
      </c>
      <c r="I106" s="51">
        <v>14</v>
      </c>
      <c r="K106" s="50" t="s">
        <v>898</v>
      </c>
      <c r="L106" s="51">
        <v>18</v>
      </c>
      <c r="Q106" s="50" t="s">
        <v>888</v>
      </c>
      <c r="R106" s="51">
        <v>10</v>
      </c>
    </row>
    <row r="107" spans="2:18" ht="12" customHeight="1">
      <c r="B107" s="50" t="s">
        <v>946</v>
      </c>
      <c r="C107" s="51">
        <v>2</v>
      </c>
      <c r="E107" s="50" t="s">
        <v>947</v>
      </c>
      <c r="F107" s="51">
        <v>3</v>
      </c>
      <c r="H107" s="50" t="s">
        <v>878</v>
      </c>
      <c r="I107" s="51">
        <v>7</v>
      </c>
      <c r="K107" s="50" t="s">
        <v>895</v>
      </c>
      <c r="L107" s="51">
        <v>14</v>
      </c>
      <c r="N107" s="53"/>
      <c r="O107" s="55"/>
      <c r="Q107" s="50" t="s">
        <v>882</v>
      </c>
      <c r="R107" s="51">
        <v>8</v>
      </c>
    </row>
    <row r="108" spans="2:18" ht="12" customHeight="1">
      <c r="L108" s="55"/>
      <c r="M108" s="53"/>
      <c r="N108" s="54"/>
      <c r="O108" s="76"/>
      <c r="P108" s="53"/>
    </row>
    <row r="109" spans="2:18" ht="12" customHeight="1">
      <c r="B109" s="58" t="s">
        <v>921</v>
      </c>
      <c r="C109" s="74">
        <v>120</v>
      </c>
      <c r="E109" s="58" t="s">
        <v>367</v>
      </c>
      <c r="F109" s="74">
        <v>123</v>
      </c>
      <c r="H109" s="58" t="s">
        <v>370</v>
      </c>
      <c r="I109" s="74">
        <v>126</v>
      </c>
      <c r="K109" s="58" t="s">
        <v>371</v>
      </c>
      <c r="L109" s="74">
        <v>127</v>
      </c>
      <c r="N109" s="58" t="s">
        <v>372</v>
      </c>
      <c r="O109" s="74">
        <v>128</v>
      </c>
      <c r="Q109" s="58" t="s">
        <v>373</v>
      </c>
      <c r="R109" s="74">
        <v>129</v>
      </c>
    </row>
    <row r="110" spans="2:18" ht="12" customHeight="1">
      <c r="B110" s="50" t="s">
        <v>960</v>
      </c>
      <c r="C110" s="51">
        <v>63</v>
      </c>
      <c r="E110" s="50" t="s">
        <v>960</v>
      </c>
      <c r="F110" s="51">
        <v>46</v>
      </c>
      <c r="H110" s="50" t="s">
        <v>898</v>
      </c>
      <c r="I110" s="51">
        <v>12</v>
      </c>
      <c r="K110" s="50" t="s">
        <v>895</v>
      </c>
      <c r="L110" s="51">
        <v>609</v>
      </c>
      <c r="N110" s="50" t="s">
        <v>960</v>
      </c>
      <c r="O110" s="51">
        <v>334</v>
      </c>
      <c r="Q110" s="50" t="s">
        <v>960</v>
      </c>
      <c r="R110" s="51">
        <v>99</v>
      </c>
    </row>
    <row r="111" spans="2:18" ht="12" customHeight="1">
      <c r="B111" s="50" t="s">
        <v>888</v>
      </c>
      <c r="C111" s="51">
        <v>38</v>
      </c>
      <c r="E111" s="50" t="s">
        <v>878</v>
      </c>
      <c r="F111" s="51">
        <v>42</v>
      </c>
      <c r="H111" s="50" t="s">
        <v>960</v>
      </c>
      <c r="I111" s="51">
        <v>7</v>
      </c>
      <c r="K111" s="50" t="s">
        <v>960</v>
      </c>
      <c r="L111" s="51">
        <v>522</v>
      </c>
      <c r="N111" s="50" t="s">
        <v>872</v>
      </c>
      <c r="O111" s="51">
        <v>251</v>
      </c>
      <c r="Q111" s="50" t="s">
        <v>895</v>
      </c>
      <c r="R111" s="51">
        <v>42</v>
      </c>
    </row>
    <row r="112" spans="2:18" ht="12" customHeight="1">
      <c r="B112" s="50" t="s">
        <v>872</v>
      </c>
      <c r="C112" s="51">
        <v>37</v>
      </c>
      <c r="E112" s="50" t="s">
        <v>893</v>
      </c>
      <c r="F112" s="51">
        <v>29</v>
      </c>
      <c r="H112" s="50" t="s">
        <v>895</v>
      </c>
      <c r="I112" s="51">
        <v>5</v>
      </c>
      <c r="K112" s="50" t="s">
        <v>904</v>
      </c>
      <c r="L112" s="51">
        <v>339</v>
      </c>
      <c r="N112" s="50" t="s">
        <v>888</v>
      </c>
      <c r="O112" s="51">
        <v>215</v>
      </c>
      <c r="Q112" s="50" t="s">
        <v>898</v>
      </c>
      <c r="R112" s="51">
        <v>20</v>
      </c>
    </row>
    <row r="113" spans="2:18" ht="12" customHeight="1">
      <c r="B113" s="50" t="s">
        <v>892</v>
      </c>
      <c r="C113" s="51">
        <v>15</v>
      </c>
      <c r="E113" s="50" t="s">
        <v>888</v>
      </c>
      <c r="F113" s="51">
        <v>20</v>
      </c>
      <c r="H113" s="50" t="s">
        <v>888</v>
      </c>
      <c r="I113" s="51">
        <v>3</v>
      </c>
      <c r="K113" s="50" t="s">
        <v>896</v>
      </c>
      <c r="L113" s="51">
        <v>261</v>
      </c>
      <c r="N113" s="50" t="s">
        <v>897</v>
      </c>
      <c r="O113" s="51">
        <v>177</v>
      </c>
      <c r="Q113" s="50" t="s">
        <v>872</v>
      </c>
      <c r="R113" s="51">
        <v>12</v>
      </c>
    </row>
    <row r="114" spans="2:18" ht="12" customHeight="1">
      <c r="B114" s="50" t="s">
        <v>898</v>
      </c>
      <c r="C114" s="51">
        <v>12</v>
      </c>
      <c r="E114" s="50" t="s">
        <v>895</v>
      </c>
      <c r="F114" s="51">
        <v>18</v>
      </c>
      <c r="H114" s="50" t="s">
        <v>896</v>
      </c>
      <c r="I114" s="51">
        <v>3</v>
      </c>
      <c r="K114" s="50" t="s">
        <v>897</v>
      </c>
      <c r="L114" s="51">
        <v>213</v>
      </c>
      <c r="N114" s="50" t="s">
        <v>895</v>
      </c>
      <c r="O114" s="51">
        <v>166</v>
      </c>
      <c r="Q114" s="50" t="s">
        <v>897</v>
      </c>
      <c r="R114" s="51">
        <v>10</v>
      </c>
    </row>
    <row r="115" spans="2:18" ht="12" customHeight="1">
      <c r="B115" s="50" t="s">
        <v>897</v>
      </c>
      <c r="C115" s="51">
        <v>12</v>
      </c>
      <c r="E115" s="50" t="s">
        <v>904</v>
      </c>
      <c r="F115" s="51">
        <v>18</v>
      </c>
      <c r="H115" s="50" t="s">
        <v>872</v>
      </c>
      <c r="I115" s="51">
        <v>2</v>
      </c>
      <c r="K115" s="50" t="s">
        <v>872</v>
      </c>
      <c r="L115" s="51">
        <v>156</v>
      </c>
      <c r="N115" s="50" t="s">
        <v>878</v>
      </c>
      <c r="O115" s="51">
        <v>166</v>
      </c>
      <c r="Q115" s="50" t="s">
        <v>886</v>
      </c>
      <c r="R115" s="51">
        <v>10</v>
      </c>
    </row>
    <row r="116" spans="2:18" ht="12" customHeight="1">
      <c r="B116" s="50" t="s">
        <v>895</v>
      </c>
      <c r="C116" s="51">
        <v>10</v>
      </c>
      <c r="E116" s="50" t="s">
        <v>886</v>
      </c>
      <c r="F116" s="51">
        <v>18</v>
      </c>
      <c r="H116" s="50" t="s">
        <v>897</v>
      </c>
      <c r="I116" s="51">
        <v>2</v>
      </c>
      <c r="K116" s="50" t="s">
        <v>878</v>
      </c>
      <c r="L116" s="51">
        <v>98</v>
      </c>
      <c r="N116" s="50" t="s">
        <v>893</v>
      </c>
      <c r="O116" s="51">
        <v>154</v>
      </c>
      <c r="Q116" s="50" t="s">
        <v>904</v>
      </c>
      <c r="R116" s="51">
        <v>10</v>
      </c>
    </row>
    <row r="117" spans="2:18" ht="12" customHeight="1">
      <c r="B117" s="50" t="s">
        <v>893</v>
      </c>
      <c r="C117" s="51">
        <v>10</v>
      </c>
      <c r="E117" s="50" t="s">
        <v>890</v>
      </c>
      <c r="F117" s="51">
        <v>18</v>
      </c>
      <c r="H117" s="50" t="s">
        <v>877</v>
      </c>
      <c r="I117" s="51">
        <v>2</v>
      </c>
      <c r="K117" s="50" t="s">
        <v>888</v>
      </c>
      <c r="L117" s="51">
        <v>95</v>
      </c>
      <c r="N117" s="50" t="s">
        <v>898</v>
      </c>
      <c r="O117" s="51">
        <v>135</v>
      </c>
      <c r="Q117" s="50" t="s">
        <v>878</v>
      </c>
      <c r="R117" s="51">
        <v>8</v>
      </c>
    </row>
    <row r="118" spans="2:18" ht="12" customHeight="1">
      <c r="B118" s="50" t="s">
        <v>878</v>
      </c>
      <c r="C118" s="51">
        <v>2</v>
      </c>
      <c r="E118" s="50" t="s">
        <v>872</v>
      </c>
      <c r="F118" s="51">
        <v>15</v>
      </c>
      <c r="H118" s="50" t="s">
        <v>893</v>
      </c>
      <c r="I118" s="51">
        <v>1</v>
      </c>
      <c r="K118" s="50" t="s">
        <v>898</v>
      </c>
      <c r="L118" s="51">
        <v>94</v>
      </c>
      <c r="N118" s="50" t="s">
        <v>894</v>
      </c>
      <c r="O118" s="51">
        <v>123</v>
      </c>
      <c r="Q118" s="50" t="s">
        <v>893</v>
      </c>
      <c r="R118" s="51">
        <v>8</v>
      </c>
    </row>
    <row r="119" spans="2:18" ht="12" customHeight="1">
      <c r="E119" s="50" t="s">
        <v>892</v>
      </c>
      <c r="F119" s="51">
        <v>10</v>
      </c>
      <c r="H119" s="50" t="s">
        <v>890</v>
      </c>
      <c r="I119" s="51">
        <v>1</v>
      </c>
      <c r="K119" s="50" t="s">
        <v>899</v>
      </c>
      <c r="L119" s="51">
        <v>90</v>
      </c>
      <c r="N119" s="50" t="s">
        <v>889</v>
      </c>
      <c r="O119" s="51">
        <v>115</v>
      </c>
      <c r="Q119" s="50" t="s">
        <v>890</v>
      </c>
      <c r="R119" s="51">
        <v>6</v>
      </c>
    </row>
    <row r="120" spans="2:18" ht="12" customHeight="1"/>
    <row r="121" spans="2:18" ht="12" customHeight="1">
      <c r="B121" s="58" t="s">
        <v>375</v>
      </c>
      <c r="C121" s="74">
        <v>131</v>
      </c>
      <c r="E121" s="58" t="s">
        <v>376</v>
      </c>
      <c r="F121" s="74">
        <v>132</v>
      </c>
      <c r="H121" s="58" t="s">
        <v>381</v>
      </c>
      <c r="I121" s="74">
        <v>137</v>
      </c>
      <c r="K121" s="58" t="s">
        <v>383</v>
      </c>
      <c r="L121" s="74">
        <v>139</v>
      </c>
      <c r="N121" s="58" t="s">
        <v>922</v>
      </c>
      <c r="O121" s="74">
        <v>143</v>
      </c>
      <c r="Q121" s="58" t="s">
        <v>390</v>
      </c>
      <c r="R121" s="74">
        <v>146</v>
      </c>
    </row>
    <row r="122" spans="2:18" ht="12" customHeight="1">
      <c r="B122" s="50" t="s">
        <v>878</v>
      </c>
      <c r="C122" s="51">
        <v>47</v>
      </c>
      <c r="E122" s="50" t="s">
        <v>960</v>
      </c>
      <c r="F122" s="51">
        <v>3127</v>
      </c>
      <c r="H122" s="50" t="s">
        <v>898</v>
      </c>
      <c r="I122" s="51">
        <v>91</v>
      </c>
      <c r="K122" s="50" t="s">
        <v>890</v>
      </c>
      <c r="L122" s="51">
        <v>159</v>
      </c>
      <c r="N122" s="50" t="s">
        <v>960</v>
      </c>
      <c r="O122" s="51">
        <v>6</v>
      </c>
      <c r="Q122" s="50" t="s">
        <v>960</v>
      </c>
      <c r="R122" s="51">
        <v>461</v>
      </c>
    </row>
    <row r="123" spans="2:18" ht="12" customHeight="1">
      <c r="B123" s="50" t="s">
        <v>872</v>
      </c>
      <c r="C123" s="51">
        <v>4</v>
      </c>
      <c r="E123" s="50" t="s">
        <v>893</v>
      </c>
      <c r="F123" s="51">
        <v>1832</v>
      </c>
      <c r="H123" s="50" t="s">
        <v>960</v>
      </c>
      <c r="I123" s="51">
        <v>50</v>
      </c>
      <c r="K123" s="50" t="s">
        <v>960</v>
      </c>
      <c r="L123" s="51">
        <v>112</v>
      </c>
      <c r="N123" s="50" t="s">
        <v>895</v>
      </c>
      <c r="O123" s="51">
        <v>4</v>
      </c>
      <c r="Q123" s="50" t="s">
        <v>888</v>
      </c>
      <c r="R123" s="51">
        <v>83</v>
      </c>
    </row>
    <row r="124" spans="2:18" ht="12" customHeight="1">
      <c r="B124" s="50" t="s">
        <v>886</v>
      </c>
      <c r="C124" s="51">
        <v>2</v>
      </c>
      <c r="E124" s="50" t="s">
        <v>894</v>
      </c>
      <c r="F124" s="51">
        <v>1725</v>
      </c>
      <c r="H124" s="50" t="s">
        <v>893</v>
      </c>
      <c r="I124" s="51">
        <v>17</v>
      </c>
      <c r="K124" s="50" t="s">
        <v>878</v>
      </c>
      <c r="L124" s="51">
        <v>66</v>
      </c>
      <c r="N124" s="50" t="s">
        <v>878</v>
      </c>
      <c r="O124" s="51">
        <v>3</v>
      </c>
      <c r="Q124" s="50" t="s">
        <v>898</v>
      </c>
      <c r="R124" s="51">
        <v>62</v>
      </c>
    </row>
    <row r="125" spans="2:18" ht="12" customHeight="1">
      <c r="B125" s="50" t="s">
        <v>903</v>
      </c>
      <c r="C125" s="51">
        <v>1</v>
      </c>
      <c r="E125" s="50" t="s">
        <v>895</v>
      </c>
      <c r="F125" s="51">
        <v>1490</v>
      </c>
      <c r="H125" s="50" t="s">
        <v>892</v>
      </c>
      <c r="I125" s="51">
        <v>14</v>
      </c>
      <c r="K125" s="50" t="s">
        <v>873</v>
      </c>
      <c r="L125" s="51">
        <v>61</v>
      </c>
      <c r="N125" s="50" t="s">
        <v>898</v>
      </c>
      <c r="O125" s="51">
        <v>1</v>
      </c>
      <c r="Q125" s="50" t="s">
        <v>877</v>
      </c>
      <c r="R125" s="51">
        <v>53</v>
      </c>
    </row>
    <row r="126" spans="2:18" ht="12" customHeight="1">
      <c r="B126" s="56"/>
      <c r="C126" s="57"/>
      <c r="E126" s="50" t="s">
        <v>878</v>
      </c>
      <c r="F126" s="51">
        <v>1376</v>
      </c>
      <c r="H126" s="50" t="s">
        <v>894</v>
      </c>
      <c r="I126" s="51">
        <v>11</v>
      </c>
      <c r="K126" s="50" t="s">
        <v>897</v>
      </c>
      <c r="L126" s="51">
        <v>59</v>
      </c>
      <c r="N126" s="50" t="s">
        <v>872</v>
      </c>
      <c r="O126" s="51">
        <v>1</v>
      </c>
      <c r="Q126" s="50" t="s">
        <v>895</v>
      </c>
      <c r="R126" s="51">
        <v>37</v>
      </c>
    </row>
    <row r="127" spans="2:18" ht="12" customHeight="1">
      <c r="B127" s="58" t="s">
        <v>382</v>
      </c>
      <c r="C127" s="74">
        <v>138</v>
      </c>
      <c r="E127" s="50" t="s">
        <v>872</v>
      </c>
      <c r="F127" s="51">
        <v>1267</v>
      </c>
      <c r="H127" s="50" t="s">
        <v>872</v>
      </c>
      <c r="I127" s="51">
        <v>9</v>
      </c>
      <c r="K127" s="50" t="s">
        <v>895</v>
      </c>
      <c r="L127" s="51">
        <v>43</v>
      </c>
      <c r="N127" s="50" t="s">
        <v>896</v>
      </c>
      <c r="O127" s="51">
        <v>1</v>
      </c>
      <c r="Q127" s="50" t="s">
        <v>872</v>
      </c>
      <c r="R127" s="51">
        <v>37</v>
      </c>
    </row>
    <row r="128" spans="2:18" ht="12" customHeight="1">
      <c r="B128" s="50" t="s">
        <v>893</v>
      </c>
      <c r="C128" s="51">
        <v>60</v>
      </c>
      <c r="E128" s="50" t="s">
        <v>904</v>
      </c>
      <c r="F128" s="51">
        <v>1232</v>
      </c>
      <c r="H128" s="50" t="s">
        <v>888</v>
      </c>
      <c r="I128" s="51">
        <v>8</v>
      </c>
      <c r="K128" s="50" t="s">
        <v>898</v>
      </c>
      <c r="L128" s="51">
        <v>28</v>
      </c>
      <c r="N128" s="50" t="s">
        <v>892</v>
      </c>
      <c r="O128" s="51">
        <v>1</v>
      </c>
      <c r="Q128" s="50" t="s">
        <v>892</v>
      </c>
      <c r="R128" s="51">
        <v>37</v>
      </c>
    </row>
    <row r="129" spans="2:18" ht="12" customHeight="1">
      <c r="B129" s="50" t="s">
        <v>898</v>
      </c>
      <c r="C129" s="51">
        <v>2</v>
      </c>
      <c r="E129" s="50" t="s">
        <v>888</v>
      </c>
      <c r="F129" s="51">
        <v>1186</v>
      </c>
      <c r="H129" s="50" t="s">
        <v>895</v>
      </c>
      <c r="I129" s="51">
        <v>6</v>
      </c>
      <c r="K129" s="50" t="s">
        <v>881</v>
      </c>
      <c r="L129" s="51">
        <v>28</v>
      </c>
      <c r="N129" s="50" t="s">
        <v>888</v>
      </c>
      <c r="O129" s="51">
        <v>1</v>
      </c>
      <c r="Q129" s="50" t="s">
        <v>878</v>
      </c>
      <c r="R129" s="51">
        <v>22</v>
      </c>
    </row>
    <row r="130" spans="2:18" ht="12" customHeight="1">
      <c r="B130" s="52"/>
      <c r="E130" s="50" t="s">
        <v>897</v>
      </c>
      <c r="F130" s="51">
        <v>1182</v>
      </c>
      <c r="H130" s="50" t="s">
        <v>897</v>
      </c>
      <c r="I130" s="51">
        <v>5</v>
      </c>
      <c r="K130" s="50" t="s">
        <v>886</v>
      </c>
      <c r="L130" s="51">
        <v>25</v>
      </c>
      <c r="N130" s="52"/>
      <c r="Q130" s="50" t="s">
        <v>886</v>
      </c>
      <c r="R130" s="51">
        <v>19</v>
      </c>
    </row>
    <row r="131" spans="2:18" ht="12" customHeight="1">
      <c r="B131" s="54"/>
      <c r="E131" s="50" t="s">
        <v>892</v>
      </c>
      <c r="F131" s="51">
        <v>1071</v>
      </c>
      <c r="K131" s="50" t="s">
        <v>893</v>
      </c>
      <c r="L131" s="51">
        <v>16</v>
      </c>
      <c r="Q131" s="50" t="s">
        <v>893</v>
      </c>
      <c r="R131" s="51">
        <v>18</v>
      </c>
    </row>
    <row r="132" spans="2:18" ht="12" customHeight="1"/>
    <row r="133" spans="2:18" ht="12" customHeight="1">
      <c r="B133" s="58" t="s">
        <v>392</v>
      </c>
      <c r="C133" s="74">
        <v>148</v>
      </c>
      <c r="E133" s="58" t="s">
        <v>394</v>
      </c>
      <c r="F133" s="74">
        <v>150</v>
      </c>
      <c r="H133" s="58" t="s">
        <v>396</v>
      </c>
      <c r="I133" s="74">
        <v>153</v>
      </c>
      <c r="K133" s="58" t="s">
        <v>400</v>
      </c>
      <c r="L133" s="74">
        <v>156</v>
      </c>
      <c r="N133" s="58" t="s">
        <v>401</v>
      </c>
      <c r="O133" s="74">
        <v>157</v>
      </c>
      <c r="Q133" s="58" t="s">
        <v>404</v>
      </c>
      <c r="R133" s="74">
        <v>160</v>
      </c>
    </row>
    <row r="134" spans="2:18" ht="12" customHeight="1">
      <c r="B134" s="50" t="s">
        <v>960</v>
      </c>
      <c r="C134" s="51">
        <v>51</v>
      </c>
      <c r="E134" s="50" t="s">
        <v>898</v>
      </c>
      <c r="F134" s="51">
        <v>10</v>
      </c>
      <c r="H134" s="50" t="s">
        <v>893</v>
      </c>
      <c r="I134" s="51">
        <v>20</v>
      </c>
      <c r="K134" s="50" t="s">
        <v>960</v>
      </c>
      <c r="L134" s="51">
        <v>22746</v>
      </c>
      <c r="N134" s="50" t="s">
        <v>872</v>
      </c>
      <c r="O134" s="50">
        <v>17</v>
      </c>
      <c r="Q134" s="50" t="s">
        <v>960</v>
      </c>
      <c r="R134" s="51">
        <v>2</v>
      </c>
    </row>
    <row r="135" spans="2:18" ht="12" customHeight="1">
      <c r="B135" s="50" t="s">
        <v>898</v>
      </c>
      <c r="C135" s="51">
        <v>29</v>
      </c>
      <c r="E135" s="50" t="s">
        <v>960</v>
      </c>
      <c r="F135" s="51">
        <v>2</v>
      </c>
      <c r="H135" s="50" t="s">
        <v>960</v>
      </c>
      <c r="I135" s="51">
        <v>16</v>
      </c>
      <c r="K135" s="50" t="s">
        <v>895</v>
      </c>
      <c r="L135" s="51">
        <v>16885</v>
      </c>
      <c r="N135" s="50" t="s">
        <v>960</v>
      </c>
      <c r="O135" s="50">
        <v>11</v>
      </c>
      <c r="Q135" s="50" t="s">
        <v>898</v>
      </c>
      <c r="R135" s="51">
        <v>2</v>
      </c>
    </row>
    <row r="136" spans="2:18" ht="12" customHeight="1">
      <c r="B136" s="50" t="s">
        <v>893</v>
      </c>
      <c r="C136" s="51">
        <v>28</v>
      </c>
      <c r="H136" s="50" t="s">
        <v>888</v>
      </c>
      <c r="I136" s="51">
        <v>9</v>
      </c>
      <c r="K136" s="50" t="s">
        <v>872</v>
      </c>
      <c r="L136" s="51">
        <v>12566</v>
      </c>
      <c r="N136" s="50" t="s">
        <v>899</v>
      </c>
      <c r="O136" s="50">
        <v>4</v>
      </c>
      <c r="Q136" s="56"/>
      <c r="R136" s="57"/>
    </row>
    <row r="137" spans="2:18" ht="12" customHeight="1">
      <c r="B137" s="50" t="s">
        <v>872</v>
      </c>
      <c r="C137" s="51">
        <v>26</v>
      </c>
      <c r="E137" s="58" t="s">
        <v>397</v>
      </c>
      <c r="F137" s="74">
        <v>152</v>
      </c>
      <c r="H137" s="50" t="s">
        <v>878</v>
      </c>
      <c r="I137" s="51">
        <v>9</v>
      </c>
      <c r="K137" s="50" t="s">
        <v>890</v>
      </c>
      <c r="L137" s="51">
        <v>11965</v>
      </c>
      <c r="N137" s="50" t="s">
        <v>898</v>
      </c>
      <c r="O137" s="50">
        <v>3</v>
      </c>
      <c r="Q137" s="58" t="s">
        <v>409</v>
      </c>
      <c r="R137" s="74">
        <v>165</v>
      </c>
    </row>
    <row r="138" spans="2:18" ht="12" customHeight="1">
      <c r="B138" s="50" t="s">
        <v>888</v>
      </c>
      <c r="C138" s="51">
        <v>22</v>
      </c>
      <c r="E138" s="50" t="s">
        <v>960</v>
      </c>
      <c r="F138" s="51">
        <v>1</v>
      </c>
      <c r="H138" s="50" t="s">
        <v>892</v>
      </c>
      <c r="I138" s="51">
        <v>8</v>
      </c>
      <c r="K138" s="50" t="s">
        <v>893</v>
      </c>
      <c r="L138" s="51">
        <v>10248</v>
      </c>
      <c r="N138" s="50" t="s">
        <v>878</v>
      </c>
      <c r="O138" s="50">
        <v>1</v>
      </c>
      <c r="Q138" s="50" t="s">
        <v>960</v>
      </c>
      <c r="R138" s="51">
        <v>12</v>
      </c>
    </row>
    <row r="139" spans="2:18" ht="12" customHeight="1">
      <c r="B139" s="50" t="s">
        <v>897</v>
      </c>
      <c r="C139" s="51">
        <v>13</v>
      </c>
      <c r="E139" s="50" t="s">
        <v>892</v>
      </c>
      <c r="F139" s="51">
        <v>1</v>
      </c>
      <c r="H139" s="50" t="s">
        <v>895</v>
      </c>
      <c r="I139" s="51">
        <v>5</v>
      </c>
      <c r="K139" s="50" t="s">
        <v>878</v>
      </c>
      <c r="L139" s="51">
        <v>10209</v>
      </c>
      <c r="N139" s="50" t="s">
        <v>888</v>
      </c>
      <c r="O139" s="50">
        <v>1</v>
      </c>
      <c r="Q139" s="50" t="s">
        <v>903</v>
      </c>
      <c r="R139" s="51">
        <v>11</v>
      </c>
    </row>
    <row r="140" spans="2:18" ht="12" customHeight="1">
      <c r="B140" s="50" t="s">
        <v>904</v>
      </c>
      <c r="C140" s="51">
        <v>13</v>
      </c>
      <c r="E140" s="50" t="s">
        <v>904</v>
      </c>
      <c r="F140" s="51">
        <v>1</v>
      </c>
      <c r="H140" s="50" t="s">
        <v>897</v>
      </c>
      <c r="I140" s="51">
        <v>3</v>
      </c>
      <c r="K140" s="50" t="s">
        <v>904</v>
      </c>
      <c r="L140" s="51">
        <v>8873</v>
      </c>
      <c r="N140" s="50" t="s">
        <v>892</v>
      </c>
      <c r="O140" s="50">
        <v>1</v>
      </c>
      <c r="Q140" s="50" t="s">
        <v>893</v>
      </c>
      <c r="R140" s="51">
        <v>10</v>
      </c>
    </row>
    <row r="141" spans="2:18" ht="12" customHeight="1">
      <c r="B141" s="50" t="s">
        <v>895</v>
      </c>
      <c r="C141" s="51">
        <v>10</v>
      </c>
      <c r="E141" s="58" t="s">
        <v>398</v>
      </c>
      <c r="F141" s="74">
        <v>154</v>
      </c>
      <c r="H141" s="50" t="s">
        <v>872</v>
      </c>
      <c r="I141" s="51">
        <v>2</v>
      </c>
      <c r="K141" s="50" t="s">
        <v>894</v>
      </c>
      <c r="L141" s="51">
        <v>8152</v>
      </c>
      <c r="N141" s="58" t="s">
        <v>923</v>
      </c>
      <c r="O141" s="74">
        <v>159</v>
      </c>
      <c r="Q141" s="50" t="s">
        <v>892</v>
      </c>
      <c r="R141" s="51">
        <v>9</v>
      </c>
    </row>
    <row r="142" spans="2:18" ht="12" customHeight="1">
      <c r="B142" s="50" t="s">
        <v>892</v>
      </c>
      <c r="C142" s="51">
        <v>7</v>
      </c>
      <c r="E142" s="50" t="s">
        <v>898</v>
      </c>
      <c r="F142" s="51">
        <v>4</v>
      </c>
      <c r="H142" s="50" t="s">
        <v>904</v>
      </c>
      <c r="I142" s="51">
        <v>2</v>
      </c>
      <c r="K142" s="50" t="s">
        <v>888</v>
      </c>
      <c r="L142" s="51">
        <v>8021</v>
      </c>
      <c r="M142" s="53"/>
      <c r="N142" s="50" t="s">
        <v>890</v>
      </c>
      <c r="O142" s="50">
        <v>2</v>
      </c>
      <c r="Q142" s="50" t="s">
        <v>895</v>
      </c>
      <c r="R142" s="51">
        <v>3</v>
      </c>
    </row>
    <row r="143" spans="2:18" ht="12" customHeight="1">
      <c r="B143" s="50" t="s">
        <v>878</v>
      </c>
      <c r="C143" s="51">
        <v>1</v>
      </c>
      <c r="E143" s="50" t="s">
        <v>960</v>
      </c>
      <c r="F143" s="51">
        <v>2</v>
      </c>
      <c r="H143" s="50" t="s">
        <v>948</v>
      </c>
      <c r="I143" s="51">
        <v>1</v>
      </c>
      <c r="K143" s="50" t="s">
        <v>892</v>
      </c>
      <c r="L143" s="51">
        <v>7135</v>
      </c>
      <c r="M143" s="53"/>
      <c r="N143" s="50" t="s">
        <v>960</v>
      </c>
      <c r="O143" s="50">
        <v>1</v>
      </c>
      <c r="Q143" s="52"/>
      <c r="R143" s="48"/>
    </row>
    <row r="144" spans="2:18" ht="12" customHeight="1">
      <c r="H144" s="54"/>
      <c r="I144" s="54"/>
      <c r="J144" s="53"/>
      <c r="K144" s="54"/>
      <c r="L144" s="76"/>
      <c r="M144" s="53"/>
      <c r="N144" s="53"/>
    </row>
    <row r="145" spans="2:18" ht="12" customHeight="1">
      <c r="B145" s="58" t="s">
        <v>406</v>
      </c>
      <c r="C145" s="74">
        <v>163</v>
      </c>
      <c r="E145" s="58" t="s">
        <v>408</v>
      </c>
      <c r="F145" s="74">
        <v>164</v>
      </c>
      <c r="H145" s="58" t="s">
        <v>410</v>
      </c>
      <c r="I145" s="74">
        <v>166</v>
      </c>
      <c r="J145" s="53"/>
      <c r="K145" s="58" t="s">
        <v>411</v>
      </c>
      <c r="L145" s="74">
        <v>167</v>
      </c>
      <c r="N145" s="58" t="s">
        <v>414</v>
      </c>
      <c r="O145" s="74">
        <v>170</v>
      </c>
      <c r="Q145" s="58" t="s">
        <v>925</v>
      </c>
      <c r="R145" s="74">
        <v>173</v>
      </c>
    </row>
    <row r="146" spans="2:18" ht="12" customHeight="1">
      <c r="B146" s="50" t="s">
        <v>960</v>
      </c>
      <c r="C146" s="51">
        <v>5764</v>
      </c>
      <c r="E146" s="50" t="s">
        <v>960</v>
      </c>
      <c r="F146" s="50">
        <v>876</v>
      </c>
      <c r="H146" s="50" t="s">
        <v>960</v>
      </c>
      <c r="I146" s="51">
        <v>1290</v>
      </c>
      <c r="J146" s="53"/>
      <c r="K146" s="50" t="s">
        <v>890</v>
      </c>
      <c r="L146" s="50">
        <v>14</v>
      </c>
      <c r="N146" s="50" t="s">
        <v>898</v>
      </c>
      <c r="O146" s="51">
        <v>3</v>
      </c>
      <c r="Q146" s="50" t="s">
        <v>960</v>
      </c>
      <c r="R146" s="50">
        <v>25</v>
      </c>
    </row>
    <row r="147" spans="2:18" ht="12" customHeight="1">
      <c r="B147" s="50" t="s">
        <v>872</v>
      </c>
      <c r="C147" s="51">
        <v>5362</v>
      </c>
      <c r="E147" s="50" t="s">
        <v>890</v>
      </c>
      <c r="F147" s="50">
        <v>477</v>
      </c>
      <c r="H147" s="50" t="s">
        <v>892</v>
      </c>
      <c r="I147" s="51">
        <v>945</v>
      </c>
      <c r="J147" s="53"/>
      <c r="K147" s="50" t="s">
        <v>895</v>
      </c>
      <c r="L147" s="50">
        <v>1</v>
      </c>
      <c r="N147" s="50" t="s">
        <v>878</v>
      </c>
      <c r="O147" s="51">
        <v>2</v>
      </c>
      <c r="Q147" s="50" t="s">
        <v>898</v>
      </c>
      <c r="R147" s="50">
        <v>14</v>
      </c>
    </row>
    <row r="148" spans="2:18" ht="12" customHeight="1">
      <c r="B148" s="50" t="s">
        <v>895</v>
      </c>
      <c r="C148" s="51">
        <v>5361</v>
      </c>
      <c r="E148" s="50" t="s">
        <v>893</v>
      </c>
      <c r="F148" s="50">
        <v>348</v>
      </c>
      <c r="H148" s="50" t="s">
        <v>888</v>
      </c>
      <c r="I148" s="51">
        <v>582</v>
      </c>
      <c r="K148" s="50" t="s">
        <v>896</v>
      </c>
      <c r="L148" s="50">
        <v>1</v>
      </c>
      <c r="N148" s="50" t="s">
        <v>897</v>
      </c>
      <c r="O148" s="51">
        <v>2</v>
      </c>
      <c r="Q148" s="50" t="s">
        <v>897</v>
      </c>
      <c r="R148" s="50">
        <v>13</v>
      </c>
    </row>
    <row r="149" spans="2:18" ht="12" customHeight="1">
      <c r="B149" s="50" t="s">
        <v>893</v>
      </c>
      <c r="C149" s="51">
        <v>4200</v>
      </c>
      <c r="E149" s="50" t="s">
        <v>872</v>
      </c>
      <c r="F149" s="50">
        <v>325</v>
      </c>
      <c r="H149" s="50" t="s">
        <v>878</v>
      </c>
      <c r="I149" s="51">
        <v>542</v>
      </c>
      <c r="K149" s="56"/>
      <c r="L149" s="57"/>
      <c r="N149" s="56"/>
      <c r="O149" s="57"/>
      <c r="Q149" s="50" t="s">
        <v>895</v>
      </c>
      <c r="R149" s="50">
        <v>10</v>
      </c>
    </row>
    <row r="150" spans="2:18" ht="12" customHeight="1">
      <c r="B150" s="50" t="s">
        <v>904</v>
      </c>
      <c r="C150" s="51">
        <v>4063</v>
      </c>
      <c r="E150" s="50" t="s">
        <v>895</v>
      </c>
      <c r="F150" s="50">
        <v>321</v>
      </c>
      <c r="H150" s="50" t="s">
        <v>893</v>
      </c>
      <c r="I150" s="51">
        <v>520</v>
      </c>
      <c r="K150" s="58" t="s">
        <v>924</v>
      </c>
      <c r="L150" s="74">
        <v>168</v>
      </c>
      <c r="N150" s="58" t="s">
        <v>415</v>
      </c>
      <c r="O150" s="74">
        <v>171</v>
      </c>
      <c r="Q150" s="50" t="s">
        <v>893</v>
      </c>
      <c r="R150" s="50">
        <v>9</v>
      </c>
    </row>
    <row r="151" spans="2:18" ht="12" customHeight="1">
      <c r="B151" s="50" t="s">
        <v>878</v>
      </c>
      <c r="C151" s="51">
        <v>4020</v>
      </c>
      <c r="E151" s="50" t="s">
        <v>888</v>
      </c>
      <c r="F151" s="50">
        <v>297</v>
      </c>
      <c r="H151" s="50" t="s">
        <v>895</v>
      </c>
      <c r="I151" s="51">
        <v>461</v>
      </c>
      <c r="K151" s="50" t="s">
        <v>898</v>
      </c>
      <c r="L151" s="50">
        <v>3</v>
      </c>
      <c r="N151" s="50" t="s">
        <v>888</v>
      </c>
      <c r="O151" s="51">
        <v>16</v>
      </c>
      <c r="Q151" s="50" t="s">
        <v>892</v>
      </c>
      <c r="R151" s="50">
        <v>8</v>
      </c>
    </row>
    <row r="152" spans="2:18" ht="12" customHeight="1">
      <c r="B152" s="50" t="s">
        <v>892</v>
      </c>
      <c r="C152" s="51">
        <v>3795</v>
      </c>
      <c r="E152" s="50" t="s">
        <v>878</v>
      </c>
      <c r="F152" s="50">
        <v>269</v>
      </c>
      <c r="H152" s="50" t="s">
        <v>872</v>
      </c>
      <c r="I152" s="51">
        <v>253</v>
      </c>
      <c r="K152" s="50" t="s">
        <v>960</v>
      </c>
      <c r="L152" s="50">
        <v>2</v>
      </c>
      <c r="N152" s="50" t="s">
        <v>960</v>
      </c>
      <c r="O152" s="51">
        <v>4</v>
      </c>
      <c r="Q152" s="50" t="s">
        <v>894</v>
      </c>
      <c r="R152" s="50">
        <v>8</v>
      </c>
    </row>
    <row r="153" spans="2:18" ht="12" customHeight="1">
      <c r="B153" s="50" t="s">
        <v>888</v>
      </c>
      <c r="C153" s="51">
        <v>3373</v>
      </c>
      <c r="E153" s="50" t="s">
        <v>892</v>
      </c>
      <c r="F153" s="50">
        <v>220</v>
      </c>
      <c r="H153" s="50" t="s">
        <v>904</v>
      </c>
      <c r="I153" s="51">
        <v>196</v>
      </c>
      <c r="K153" s="50" t="s">
        <v>893</v>
      </c>
      <c r="L153" s="50">
        <v>1</v>
      </c>
      <c r="N153" s="50" t="s">
        <v>898</v>
      </c>
      <c r="O153" s="51">
        <v>3</v>
      </c>
      <c r="Q153" s="50" t="s">
        <v>878</v>
      </c>
      <c r="R153" s="50">
        <v>7</v>
      </c>
    </row>
    <row r="154" spans="2:18" ht="12" customHeight="1">
      <c r="B154" s="50" t="s">
        <v>894</v>
      </c>
      <c r="C154" s="51">
        <v>3191</v>
      </c>
      <c r="E154" s="50" t="s">
        <v>894</v>
      </c>
      <c r="F154" s="50">
        <v>219</v>
      </c>
      <c r="H154" s="50" t="s">
        <v>897</v>
      </c>
      <c r="I154" s="51">
        <v>159</v>
      </c>
      <c r="K154" s="52"/>
      <c r="N154" s="50" t="s">
        <v>872</v>
      </c>
      <c r="O154" s="51">
        <v>1</v>
      </c>
      <c r="Q154" s="50" t="s">
        <v>888</v>
      </c>
      <c r="R154" s="50">
        <v>3</v>
      </c>
    </row>
    <row r="155" spans="2:18" ht="12" customHeight="1">
      <c r="B155" s="50" t="s">
        <v>886</v>
      </c>
      <c r="C155" s="51">
        <v>2521</v>
      </c>
      <c r="E155" s="50" t="s">
        <v>897</v>
      </c>
      <c r="F155" s="50">
        <v>207</v>
      </c>
      <c r="H155" s="50" t="s">
        <v>886</v>
      </c>
      <c r="I155" s="51">
        <v>111</v>
      </c>
    </row>
    <row r="156" spans="2:18" ht="12" customHeight="1"/>
    <row r="157" spans="2:18" ht="12" customHeight="1">
      <c r="B157" s="58" t="s">
        <v>418</v>
      </c>
      <c r="C157" s="74">
        <v>174</v>
      </c>
      <c r="E157" s="58" t="s">
        <v>421</v>
      </c>
      <c r="F157" s="74">
        <v>177</v>
      </c>
      <c r="H157" s="58" t="s">
        <v>422</v>
      </c>
      <c r="I157" s="74">
        <v>178</v>
      </c>
      <c r="K157" s="58" t="s">
        <v>423</v>
      </c>
      <c r="L157" s="74">
        <v>179</v>
      </c>
      <c r="N157" s="58" t="s">
        <v>424</v>
      </c>
      <c r="O157" s="74">
        <v>180</v>
      </c>
      <c r="Q157" s="58" t="s">
        <v>427</v>
      </c>
      <c r="R157" s="74">
        <v>183</v>
      </c>
    </row>
    <row r="158" spans="2:18" ht="12" customHeight="1">
      <c r="B158" s="50" t="s">
        <v>888</v>
      </c>
      <c r="C158" s="50">
        <v>69</v>
      </c>
      <c r="E158" s="50" t="s">
        <v>895</v>
      </c>
      <c r="F158" s="51">
        <v>45842</v>
      </c>
      <c r="H158" s="50" t="s">
        <v>899</v>
      </c>
      <c r="I158" s="50">
        <v>15</v>
      </c>
      <c r="K158" s="50" t="s">
        <v>960</v>
      </c>
      <c r="L158" s="51">
        <v>1071</v>
      </c>
      <c r="N158" s="50" t="s">
        <v>960</v>
      </c>
      <c r="O158" s="51">
        <v>8149</v>
      </c>
      <c r="Q158" s="50" t="s">
        <v>890</v>
      </c>
      <c r="R158" s="50">
        <v>576</v>
      </c>
    </row>
    <row r="159" spans="2:18" ht="12" customHeight="1">
      <c r="B159" s="50" t="s">
        <v>960</v>
      </c>
      <c r="C159" s="50">
        <v>68</v>
      </c>
      <c r="E159" s="50" t="s">
        <v>896</v>
      </c>
      <c r="F159" s="51">
        <v>21519</v>
      </c>
      <c r="H159" s="50" t="s">
        <v>878</v>
      </c>
      <c r="I159" s="50">
        <v>8</v>
      </c>
      <c r="K159" s="50" t="s">
        <v>872</v>
      </c>
      <c r="L159" s="51">
        <v>730</v>
      </c>
      <c r="N159" s="50" t="s">
        <v>888</v>
      </c>
      <c r="O159" s="51">
        <v>3212</v>
      </c>
      <c r="Q159" s="50" t="s">
        <v>898</v>
      </c>
      <c r="R159" s="50">
        <v>504</v>
      </c>
    </row>
    <row r="160" spans="2:18" ht="12" customHeight="1">
      <c r="B160" s="50" t="s">
        <v>872</v>
      </c>
      <c r="C160" s="50">
        <v>55</v>
      </c>
      <c r="E160" s="50" t="s">
        <v>960</v>
      </c>
      <c r="F160" s="51">
        <v>13493</v>
      </c>
      <c r="H160" s="50" t="s">
        <v>888</v>
      </c>
      <c r="I160" s="50">
        <v>8</v>
      </c>
      <c r="K160" s="50" t="s">
        <v>897</v>
      </c>
      <c r="L160" s="51">
        <v>614</v>
      </c>
      <c r="N160" s="50" t="s">
        <v>895</v>
      </c>
      <c r="O160" s="51">
        <v>3068</v>
      </c>
      <c r="Q160" s="50" t="s">
        <v>960</v>
      </c>
      <c r="R160" s="50">
        <v>484</v>
      </c>
    </row>
    <row r="161" spans="2:18" ht="12" customHeight="1">
      <c r="B161" s="50" t="s">
        <v>895</v>
      </c>
      <c r="C161" s="50">
        <v>29</v>
      </c>
      <c r="E161" s="50" t="s">
        <v>893</v>
      </c>
      <c r="F161" s="51">
        <v>6308</v>
      </c>
      <c r="H161" s="50" t="s">
        <v>893</v>
      </c>
      <c r="I161" s="50">
        <v>3</v>
      </c>
      <c r="K161" s="50" t="s">
        <v>893</v>
      </c>
      <c r="L161" s="51">
        <v>335</v>
      </c>
      <c r="N161" s="50" t="s">
        <v>904</v>
      </c>
      <c r="O161" s="51">
        <v>2889</v>
      </c>
      <c r="Q161" s="50" t="s">
        <v>872</v>
      </c>
      <c r="R161" s="50">
        <v>414</v>
      </c>
    </row>
    <row r="162" spans="2:18" ht="12" customHeight="1">
      <c r="B162" s="50" t="s">
        <v>892</v>
      </c>
      <c r="C162" s="50">
        <v>27</v>
      </c>
      <c r="E162" s="50" t="s">
        <v>899</v>
      </c>
      <c r="F162" s="51">
        <v>6110</v>
      </c>
      <c r="H162" s="50" t="s">
        <v>895</v>
      </c>
      <c r="I162" s="50">
        <v>1</v>
      </c>
      <c r="K162" s="50" t="s">
        <v>892</v>
      </c>
      <c r="L162" s="51">
        <v>327</v>
      </c>
      <c r="N162" s="50" t="s">
        <v>894</v>
      </c>
      <c r="O162" s="51">
        <v>2864</v>
      </c>
      <c r="Q162" s="50" t="s">
        <v>893</v>
      </c>
      <c r="R162" s="50">
        <v>394</v>
      </c>
    </row>
    <row r="163" spans="2:18" ht="12" customHeight="1">
      <c r="B163" s="50" t="s">
        <v>897</v>
      </c>
      <c r="C163" s="50">
        <v>5</v>
      </c>
      <c r="E163" s="50" t="s">
        <v>878</v>
      </c>
      <c r="F163" s="51">
        <v>5385</v>
      </c>
      <c r="H163" s="50" t="s">
        <v>886</v>
      </c>
      <c r="I163" s="50">
        <v>1</v>
      </c>
      <c r="K163" s="50" t="s">
        <v>888</v>
      </c>
      <c r="L163" s="51">
        <v>311</v>
      </c>
      <c r="N163" s="50" t="s">
        <v>893</v>
      </c>
      <c r="O163" s="51">
        <v>2830</v>
      </c>
      <c r="Q163" s="50" t="s">
        <v>895</v>
      </c>
      <c r="R163" s="50">
        <v>336</v>
      </c>
    </row>
    <row r="164" spans="2:18" ht="12" customHeight="1">
      <c r="B164" s="50" t="s">
        <v>898</v>
      </c>
      <c r="C164" s="50">
        <v>4</v>
      </c>
      <c r="E164" s="50" t="s">
        <v>890</v>
      </c>
      <c r="F164" s="51">
        <v>5203</v>
      </c>
      <c r="H164" s="52"/>
      <c r="K164" s="50" t="s">
        <v>895</v>
      </c>
      <c r="L164" s="51">
        <v>281</v>
      </c>
      <c r="N164" s="50" t="s">
        <v>890</v>
      </c>
      <c r="O164" s="51">
        <v>2744</v>
      </c>
      <c r="Q164" s="50" t="s">
        <v>878</v>
      </c>
      <c r="R164" s="50">
        <v>280</v>
      </c>
    </row>
    <row r="165" spans="2:18" ht="12" customHeight="1">
      <c r="B165" s="50" t="s">
        <v>890</v>
      </c>
      <c r="C165" s="50">
        <v>4</v>
      </c>
      <c r="E165" s="50" t="s">
        <v>872</v>
      </c>
      <c r="F165" s="51">
        <v>4812</v>
      </c>
      <c r="H165" s="54"/>
      <c r="K165" s="50" t="s">
        <v>878</v>
      </c>
      <c r="L165" s="51">
        <v>263</v>
      </c>
      <c r="N165" s="50" t="s">
        <v>872</v>
      </c>
      <c r="O165" s="51">
        <v>2502</v>
      </c>
      <c r="Q165" s="50" t="s">
        <v>894</v>
      </c>
      <c r="R165" s="50">
        <v>232</v>
      </c>
    </row>
    <row r="166" spans="2:18" ht="12" customHeight="1">
      <c r="B166" s="50" t="s">
        <v>893</v>
      </c>
      <c r="C166" s="50">
        <v>3</v>
      </c>
      <c r="E166" s="50" t="s">
        <v>894</v>
      </c>
      <c r="F166" s="51">
        <v>4415</v>
      </c>
      <c r="H166" s="54"/>
      <c r="K166" s="50" t="s">
        <v>904</v>
      </c>
      <c r="L166" s="51">
        <v>166</v>
      </c>
      <c r="N166" s="50" t="s">
        <v>878</v>
      </c>
      <c r="O166" s="51">
        <v>2339</v>
      </c>
      <c r="Q166" s="50" t="s">
        <v>897</v>
      </c>
      <c r="R166" s="50">
        <v>230</v>
      </c>
    </row>
    <row r="167" spans="2:18" ht="12" customHeight="1">
      <c r="E167" s="50" t="s">
        <v>888</v>
      </c>
      <c r="F167" s="51">
        <v>3551</v>
      </c>
      <c r="K167" s="50" t="s">
        <v>886</v>
      </c>
      <c r="L167" s="51">
        <v>115</v>
      </c>
      <c r="N167" s="50" t="s">
        <v>892</v>
      </c>
      <c r="O167" s="51">
        <v>2325</v>
      </c>
      <c r="Q167" s="50" t="s">
        <v>888</v>
      </c>
      <c r="R167" s="50">
        <v>175</v>
      </c>
    </row>
    <row r="168" spans="2:18" ht="12" customHeight="1"/>
    <row r="169" spans="2:18" ht="12" customHeight="1">
      <c r="B169" s="58" t="s">
        <v>428</v>
      </c>
      <c r="C169" s="74">
        <v>184</v>
      </c>
      <c r="E169" s="58" t="s">
        <v>430</v>
      </c>
      <c r="F169" s="74">
        <v>186</v>
      </c>
      <c r="H169" s="58" t="s">
        <v>432</v>
      </c>
      <c r="I169" s="74">
        <v>188</v>
      </c>
      <c r="K169" s="58" t="s">
        <v>926</v>
      </c>
      <c r="L169" s="74">
        <v>191</v>
      </c>
      <c r="N169" s="58" t="s">
        <v>436</v>
      </c>
      <c r="O169" s="74">
        <v>192</v>
      </c>
      <c r="Q169" s="58" t="s">
        <v>437</v>
      </c>
      <c r="R169" s="74">
        <v>193</v>
      </c>
    </row>
    <row r="170" spans="2:18" ht="12" customHeight="1">
      <c r="B170" s="50" t="s">
        <v>960</v>
      </c>
      <c r="C170" s="51">
        <v>4450</v>
      </c>
      <c r="E170" s="50" t="s">
        <v>895</v>
      </c>
      <c r="F170" s="50">
        <v>442</v>
      </c>
      <c r="H170" s="50" t="s">
        <v>872</v>
      </c>
      <c r="I170" s="51">
        <v>9</v>
      </c>
      <c r="K170" s="50" t="s">
        <v>960</v>
      </c>
      <c r="L170" s="50">
        <v>131</v>
      </c>
      <c r="N170" s="50" t="s">
        <v>898</v>
      </c>
      <c r="O170" s="50">
        <v>9</v>
      </c>
      <c r="Q170" s="50" t="s">
        <v>895</v>
      </c>
      <c r="R170" s="50">
        <v>175</v>
      </c>
    </row>
    <row r="171" spans="2:18" ht="12" customHeight="1">
      <c r="B171" s="50" t="s">
        <v>872</v>
      </c>
      <c r="C171" s="51">
        <v>2214</v>
      </c>
      <c r="E171" s="50" t="s">
        <v>960</v>
      </c>
      <c r="F171" s="50">
        <v>278</v>
      </c>
      <c r="H171" s="50" t="s">
        <v>888</v>
      </c>
      <c r="I171" s="51">
        <v>2</v>
      </c>
      <c r="K171" s="50" t="s">
        <v>888</v>
      </c>
      <c r="L171" s="50">
        <v>39</v>
      </c>
      <c r="N171" s="50" t="s">
        <v>903</v>
      </c>
      <c r="O171" s="50">
        <v>1</v>
      </c>
      <c r="Q171" s="50" t="s">
        <v>960</v>
      </c>
      <c r="R171" s="50">
        <v>102</v>
      </c>
    </row>
    <row r="172" spans="2:18" ht="12" customHeight="1">
      <c r="B172" s="50" t="s">
        <v>888</v>
      </c>
      <c r="C172" s="51">
        <v>2110</v>
      </c>
      <c r="E172" s="50" t="s">
        <v>897</v>
      </c>
      <c r="F172" s="50">
        <v>131</v>
      </c>
      <c r="H172" s="50" t="s">
        <v>898</v>
      </c>
      <c r="I172" s="51">
        <v>1</v>
      </c>
      <c r="K172" s="50" t="s">
        <v>890</v>
      </c>
      <c r="L172" s="50">
        <v>27</v>
      </c>
      <c r="N172" s="56"/>
      <c r="O172" s="57"/>
      <c r="Q172" s="50" t="s">
        <v>897</v>
      </c>
      <c r="R172" s="50">
        <v>80</v>
      </c>
    </row>
    <row r="173" spans="2:18" ht="12" customHeight="1">
      <c r="B173" s="50" t="s">
        <v>893</v>
      </c>
      <c r="C173" s="51">
        <v>1776</v>
      </c>
      <c r="E173" s="50" t="s">
        <v>872</v>
      </c>
      <c r="F173" s="50">
        <v>130</v>
      </c>
      <c r="H173" s="56"/>
      <c r="I173" s="57"/>
      <c r="K173" s="50" t="s">
        <v>872</v>
      </c>
      <c r="L173" s="50">
        <v>26</v>
      </c>
      <c r="N173" s="58" t="s">
        <v>441</v>
      </c>
      <c r="O173" s="74">
        <v>197</v>
      </c>
      <c r="Q173" s="50" t="s">
        <v>898</v>
      </c>
      <c r="R173" s="50">
        <v>53</v>
      </c>
    </row>
    <row r="174" spans="2:18" ht="12" customHeight="1">
      <c r="B174" s="50" t="s">
        <v>904</v>
      </c>
      <c r="C174" s="51">
        <v>1603</v>
      </c>
      <c r="E174" s="50" t="s">
        <v>890</v>
      </c>
      <c r="F174" s="50">
        <v>83</v>
      </c>
      <c r="H174" s="58" t="s">
        <v>434</v>
      </c>
      <c r="I174" s="74">
        <v>190</v>
      </c>
      <c r="K174" s="50" t="s">
        <v>878</v>
      </c>
      <c r="L174" s="50">
        <v>22</v>
      </c>
      <c r="N174" s="50" t="s">
        <v>898</v>
      </c>
      <c r="O174" s="50">
        <v>1</v>
      </c>
      <c r="Q174" s="50" t="s">
        <v>896</v>
      </c>
      <c r="R174" s="50">
        <v>50</v>
      </c>
    </row>
    <row r="175" spans="2:18" ht="12" customHeight="1">
      <c r="B175" s="50" t="s">
        <v>898</v>
      </c>
      <c r="C175" s="51">
        <v>1210</v>
      </c>
      <c r="E175" s="50" t="s">
        <v>898</v>
      </c>
      <c r="F175" s="50">
        <v>81</v>
      </c>
      <c r="H175" s="50" t="s">
        <v>960</v>
      </c>
      <c r="I175" s="51">
        <v>10</v>
      </c>
      <c r="K175" s="50" t="s">
        <v>898</v>
      </c>
      <c r="L175" s="50">
        <v>18</v>
      </c>
      <c r="N175" s="50" t="s">
        <v>878</v>
      </c>
      <c r="O175" s="50">
        <v>1</v>
      </c>
      <c r="Q175" s="50" t="s">
        <v>893</v>
      </c>
      <c r="R175" s="50">
        <v>21</v>
      </c>
    </row>
    <row r="176" spans="2:18" ht="12" customHeight="1">
      <c r="B176" s="50" t="s">
        <v>897</v>
      </c>
      <c r="C176" s="51">
        <v>968</v>
      </c>
      <c r="E176" s="50" t="s">
        <v>878</v>
      </c>
      <c r="F176" s="50">
        <v>77</v>
      </c>
      <c r="H176" s="50" t="s">
        <v>895</v>
      </c>
      <c r="I176" s="51">
        <v>4</v>
      </c>
      <c r="K176" s="50" t="s">
        <v>895</v>
      </c>
      <c r="L176" s="50">
        <v>15</v>
      </c>
      <c r="N176" s="58" t="s">
        <v>928</v>
      </c>
      <c r="O176" s="74">
        <v>205</v>
      </c>
      <c r="Q176" s="50" t="s">
        <v>872</v>
      </c>
      <c r="R176" s="50">
        <v>14</v>
      </c>
    </row>
    <row r="177" spans="2:18" ht="12" customHeight="1">
      <c r="B177" s="50" t="s">
        <v>895</v>
      </c>
      <c r="C177" s="51">
        <v>934</v>
      </c>
      <c r="E177" s="50" t="s">
        <v>888</v>
      </c>
      <c r="F177" s="50">
        <v>75</v>
      </c>
      <c r="H177" s="50" t="s">
        <v>888</v>
      </c>
      <c r="I177" s="51">
        <v>3</v>
      </c>
      <c r="K177" s="50" t="s">
        <v>893</v>
      </c>
      <c r="L177" s="50">
        <v>12</v>
      </c>
      <c r="N177" s="50" t="s">
        <v>893</v>
      </c>
      <c r="O177" s="50">
        <v>5</v>
      </c>
      <c r="Q177" s="50" t="s">
        <v>892</v>
      </c>
      <c r="R177" s="50">
        <v>12</v>
      </c>
    </row>
    <row r="178" spans="2:18" ht="12" customHeight="1">
      <c r="B178" s="50" t="s">
        <v>892</v>
      </c>
      <c r="C178" s="51">
        <v>690</v>
      </c>
      <c r="E178" s="50" t="s">
        <v>896</v>
      </c>
      <c r="F178" s="50">
        <v>68</v>
      </c>
      <c r="H178" s="50" t="s">
        <v>893</v>
      </c>
      <c r="I178" s="51">
        <v>3</v>
      </c>
      <c r="K178" s="50" t="s">
        <v>897</v>
      </c>
      <c r="L178" s="50">
        <v>8</v>
      </c>
      <c r="N178" s="50" t="s">
        <v>888</v>
      </c>
      <c r="O178" s="50">
        <v>1</v>
      </c>
      <c r="Q178" s="50" t="s">
        <v>904</v>
      </c>
      <c r="R178" s="50">
        <v>10</v>
      </c>
    </row>
    <row r="179" spans="2:18" ht="12" customHeight="1">
      <c r="B179" s="50" t="s">
        <v>878</v>
      </c>
      <c r="C179" s="51">
        <v>663</v>
      </c>
      <c r="E179" s="50" t="s">
        <v>893</v>
      </c>
      <c r="F179" s="50">
        <v>64</v>
      </c>
      <c r="H179" s="50" t="s">
        <v>897</v>
      </c>
      <c r="I179" s="51">
        <v>1</v>
      </c>
      <c r="K179" s="50" t="s">
        <v>904</v>
      </c>
      <c r="L179" s="50">
        <v>8</v>
      </c>
      <c r="N179" s="50" t="s">
        <v>873</v>
      </c>
      <c r="O179" s="50">
        <v>1</v>
      </c>
      <c r="Q179" s="50" t="s">
        <v>894</v>
      </c>
      <c r="R179" s="50">
        <v>9</v>
      </c>
    </row>
    <row r="180" spans="2:18" ht="12" customHeight="1"/>
    <row r="181" spans="2:18" ht="12" customHeight="1">
      <c r="B181" s="58" t="s">
        <v>442</v>
      </c>
      <c r="C181" s="74">
        <v>198</v>
      </c>
      <c r="E181" s="58" t="s">
        <v>443</v>
      </c>
      <c r="F181" s="74">
        <v>199</v>
      </c>
      <c r="H181" s="58" t="s">
        <v>927</v>
      </c>
      <c r="I181" s="74">
        <v>201</v>
      </c>
      <c r="K181" s="58" t="s">
        <v>203</v>
      </c>
      <c r="L181" s="74">
        <v>202</v>
      </c>
      <c r="N181" s="58" t="s">
        <v>447</v>
      </c>
      <c r="O181" s="74">
        <v>203</v>
      </c>
      <c r="Q181" s="58" t="s">
        <v>460</v>
      </c>
      <c r="R181" s="74">
        <v>216</v>
      </c>
    </row>
    <row r="182" spans="2:18" ht="12" customHeight="1">
      <c r="B182" s="50" t="s">
        <v>885</v>
      </c>
      <c r="C182" s="51">
        <v>9650</v>
      </c>
      <c r="E182" s="50" t="s">
        <v>960</v>
      </c>
      <c r="F182" s="51">
        <v>543</v>
      </c>
      <c r="H182" s="50" t="s">
        <v>960</v>
      </c>
      <c r="I182" s="50">
        <v>135</v>
      </c>
      <c r="K182" s="50" t="s">
        <v>960</v>
      </c>
      <c r="L182" s="51">
        <v>13328</v>
      </c>
      <c r="N182" s="50" t="s">
        <v>960</v>
      </c>
      <c r="O182" s="50">
        <v>578</v>
      </c>
      <c r="Q182" s="50" t="s">
        <v>960</v>
      </c>
      <c r="R182" s="50">
        <v>17</v>
      </c>
    </row>
    <row r="183" spans="2:18" ht="12" customHeight="1">
      <c r="B183" s="50" t="s">
        <v>887</v>
      </c>
      <c r="C183" s="51">
        <v>6455</v>
      </c>
      <c r="E183" s="50" t="s">
        <v>895</v>
      </c>
      <c r="F183" s="51">
        <v>411</v>
      </c>
      <c r="H183" s="50" t="s">
        <v>890</v>
      </c>
      <c r="I183" s="50">
        <v>6</v>
      </c>
      <c r="K183" s="50" t="s">
        <v>895</v>
      </c>
      <c r="L183" s="51">
        <v>4440</v>
      </c>
      <c r="N183" s="50" t="s">
        <v>893</v>
      </c>
      <c r="O183" s="50">
        <v>344</v>
      </c>
      <c r="Q183" s="50" t="s">
        <v>895</v>
      </c>
      <c r="R183" s="50">
        <v>9</v>
      </c>
    </row>
    <row r="184" spans="2:18" ht="12" customHeight="1">
      <c r="B184" s="50" t="s">
        <v>960</v>
      </c>
      <c r="C184" s="51">
        <v>6012</v>
      </c>
      <c r="E184" s="50" t="s">
        <v>872</v>
      </c>
      <c r="F184" s="51">
        <v>274</v>
      </c>
      <c r="H184" s="50" t="s">
        <v>878</v>
      </c>
      <c r="I184" s="50">
        <v>4</v>
      </c>
      <c r="K184" s="50" t="s">
        <v>893</v>
      </c>
      <c r="L184" s="51">
        <v>3383</v>
      </c>
      <c r="N184" s="50" t="s">
        <v>895</v>
      </c>
      <c r="O184" s="50">
        <v>315</v>
      </c>
      <c r="Q184" s="50" t="s">
        <v>878</v>
      </c>
      <c r="R184" s="50">
        <v>9</v>
      </c>
    </row>
    <row r="185" spans="2:18" ht="12" customHeight="1">
      <c r="B185" s="50" t="s">
        <v>893</v>
      </c>
      <c r="C185" s="51">
        <v>4742</v>
      </c>
      <c r="E185" s="50" t="s">
        <v>893</v>
      </c>
      <c r="F185" s="51">
        <v>256</v>
      </c>
      <c r="H185" s="50" t="s">
        <v>872</v>
      </c>
      <c r="I185" s="50">
        <v>3</v>
      </c>
      <c r="K185" s="50" t="s">
        <v>888</v>
      </c>
      <c r="L185" s="51">
        <v>3369</v>
      </c>
      <c r="N185" s="50" t="s">
        <v>872</v>
      </c>
      <c r="O185" s="50">
        <v>296</v>
      </c>
      <c r="Q185" s="50" t="s">
        <v>893</v>
      </c>
      <c r="R185" s="50">
        <v>5</v>
      </c>
    </row>
    <row r="186" spans="2:18" ht="12" customHeight="1">
      <c r="B186" s="50" t="s">
        <v>888</v>
      </c>
      <c r="C186" s="51">
        <v>4488</v>
      </c>
      <c r="E186" s="50" t="s">
        <v>896</v>
      </c>
      <c r="F186" s="51">
        <v>196</v>
      </c>
      <c r="H186" s="50" t="s">
        <v>893</v>
      </c>
      <c r="I186" s="50">
        <v>3</v>
      </c>
      <c r="K186" s="50" t="s">
        <v>892</v>
      </c>
      <c r="L186" s="51">
        <v>2685</v>
      </c>
      <c r="N186" s="50" t="s">
        <v>897</v>
      </c>
      <c r="O186" s="50">
        <v>180</v>
      </c>
      <c r="Q186" s="50" t="s">
        <v>897</v>
      </c>
      <c r="R186" s="50">
        <v>5</v>
      </c>
    </row>
    <row r="187" spans="2:18" ht="12" customHeight="1">
      <c r="B187" s="50" t="s">
        <v>894</v>
      </c>
      <c r="C187" s="51">
        <v>4224</v>
      </c>
      <c r="E187" s="50" t="s">
        <v>897</v>
      </c>
      <c r="F187" s="51">
        <v>193</v>
      </c>
      <c r="H187" s="50" t="s">
        <v>888</v>
      </c>
      <c r="I187" s="50">
        <v>3</v>
      </c>
      <c r="K187" s="50" t="s">
        <v>890</v>
      </c>
      <c r="L187" s="51">
        <v>2652</v>
      </c>
      <c r="N187" s="50" t="s">
        <v>892</v>
      </c>
      <c r="O187" s="50">
        <v>179</v>
      </c>
      <c r="Q187" s="50" t="s">
        <v>898</v>
      </c>
      <c r="R187" s="50">
        <v>5</v>
      </c>
    </row>
    <row r="188" spans="2:18" ht="12" customHeight="1">
      <c r="B188" s="50" t="s">
        <v>895</v>
      </c>
      <c r="C188" s="51">
        <v>3633</v>
      </c>
      <c r="E188" s="50" t="s">
        <v>878</v>
      </c>
      <c r="F188" s="51">
        <v>184</v>
      </c>
      <c r="H188" s="50" t="s">
        <v>898</v>
      </c>
      <c r="I188" s="50">
        <v>2</v>
      </c>
      <c r="K188" s="50" t="s">
        <v>899</v>
      </c>
      <c r="L188" s="51">
        <v>2030</v>
      </c>
      <c r="N188" s="50" t="s">
        <v>886</v>
      </c>
      <c r="O188" s="50">
        <v>165</v>
      </c>
      <c r="Q188" s="50" t="s">
        <v>890</v>
      </c>
      <c r="R188" s="50">
        <v>4</v>
      </c>
    </row>
    <row r="189" spans="2:18" ht="12" customHeight="1">
      <c r="B189" s="50" t="s">
        <v>878</v>
      </c>
      <c r="C189" s="51">
        <v>3165</v>
      </c>
      <c r="E189" s="50" t="s">
        <v>892</v>
      </c>
      <c r="F189" s="51">
        <v>163</v>
      </c>
      <c r="H189" s="50" t="s">
        <v>895</v>
      </c>
      <c r="I189" s="50">
        <v>1</v>
      </c>
      <c r="K189" s="50" t="s">
        <v>878</v>
      </c>
      <c r="L189" s="51">
        <v>1812</v>
      </c>
      <c r="N189" s="50" t="s">
        <v>898</v>
      </c>
      <c r="O189" s="50">
        <v>140</v>
      </c>
      <c r="Q189" s="50" t="s">
        <v>872</v>
      </c>
      <c r="R189" s="50">
        <v>3</v>
      </c>
    </row>
    <row r="190" spans="2:18" ht="12" customHeight="1">
      <c r="B190" s="50" t="s">
        <v>872</v>
      </c>
      <c r="C190" s="51">
        <v>3037</v>
      </c>
      <c r="E190" s="50" t="s">
        <v>888</v>
      </c>
      <c r="F190" s="51">
        <v>137</v>
      </c>
      <c r="H190" s="50" t="s">
        <v>897</v>
      </c>
      <c r="I190" s="50">
        <v>1</v>
      </c>
      <c r="K190" s="50" t="s">
        <v>872</v>
      </c>
      <c r="L190" s="51">
        <v>1727</v>
      </c>
      <c r="N190" s="50" t="s">
        <v>894</v>
      </c>
      <c r="O190" s="50">
        <v>117</v>
      </c>
      <c r="Q190" s="50" t="s">
        <v>892</v>
      </c>
      <c r="R190" s="50">
        <v>1</v>
      </c>
    </row>
    <row r="191" spans="2:18" ht="12" customHeight="1">
      <c r="B191" s="50" t="s">
        <v>904</v>
      </c>
      <c r="C191" s="51">
        <v>2791</v>
      </c>
      <c r="E191" s="50" t="s">
        <v>894</v>
      </c>
      <c r="F191" s="51">
        <v>103</v>
      </c>
      <c r="H191" s="50" t="s">
        <v>873</v>
      </c>
      <c r="I191" s="50">
        <v>1</v>
      </c>
      <c r="K191" s="50" t="s">
        <v>897</v>
      </c>
      <c r="L191" s="51">
        <v>679</v>
      </c>
      <c r="N191" s="50" t="s">
        <v>878</v>
      </c>
      <c r="O191" s="50">
        <v>114</v>
      </c>
      <c r="Q191" s="50" t="s">
        <v>899</v>
      </c>
      <c r="R191" s="50">
        <v>1</v>
      </c>
    </row>
    <row r="192" spans="2:18" ht="12" customHeight="1">
      <c r="F192" s="55"/>
      <c r="G192" s="53"/>
      <c r="H192" s="54"/>
      <c r="I192" s="54"/>
      <c r="J192" s="53"/>
    </row>
    <row r="193" spans="2:18" ht="12" customHeight="1">
      <c r="B193" s="58" t="s">
        <v>462</v>
      </c>
      <c r="C193" s="74">
        <v>218</v>
      </c>
      <c r="E193" s="58" t="s">
        <v>464</v>
      </c>
      <c r="F193" s="74">
        <v>220</v>
      </c>
      <c r="H193" s="58" t="s">
        <v>465</v>
      </c>
      <c r="I193" s="74">
        <v>221</v>
      </c>
      <c r="K193" s="58" t="s">
        <v>466</v>
      </c>
      <c r="L193" s="74">
        <v>222</v>
      </c>
      <c r="N193" s="58" t="s">
        <v>467</v>
      </c>
      <c r="O193" s="74">
        <v>223</v>
      </c>
      <c r="Q193" s="58" t="s">
        <v>929</v>
      </c>
      <c r="R193" s="74">
        <v>224</v>
      </c>
    </row>
    <row r="194" spans="2:18" ht="12" customHeight="1">
      <c r="B194" s="50" t="s">
        <v>872</v>
      </c>
      <c r="C194" s="51">
        <v>10340</v>
      </c>
      <c r="E194" s="50" t="s">
        <v>898</v>
      </c>
      <c r="F194" s="50">
        <v>20</v>
      </c>
      <c r="H194" s="50" t="s">
        <v>960</v>
      </c>
      <c r="I194" s="51">
        <v>1076</v>
      </c>
      <c r="K194" s="50" t="s">
        <v>890</v>
      </c>
      <c r="L194" s="51">
        <v>21224</v>
      </c>
      <c r="N194" s="50" t="s">
        <v>960</v>
      </c>
      <c r="O194" s="50">
        <v>23</v>
      </c>
      <c r="Q194" s="50" t="s">
        <v>898</v>
      </c>
      <c r="R194" s="51">
        <v>4</v>
      </c>
    </row>
    <row r="195" spans="2:18" ht="12" customHeight="1">
      <c r="B195" s="50" t="s">
        <v>960</v>
      </c>
      <c r="C195" s="51">
        <v>10216</v>
      </c>
      <c r="E195" s="50" t="s">
        <v>960</v>
      </c>
      <c r="F195" s="50">
        <v>16</v>
      </c>
      <c r="H195" s="50" t="s">
        <v>893</v>
      </c>
      <c r="I195" s="51">
        <v>321</v>
      </c>
      <c r="K195" s="50" t="s">
        <v>960</v>
      </c>
      <c r="L195" s="51">
        <v>18583</v>
      </c>
      <c r="N195" s="50" t="s">
        <v>893</v>
      </c>
      <c r="O195" s="50">
        <v>22</v>
      </c>
      <c r="Q195" s="50" t="s">
        <v>895</v>
      </c>
      <c r="R195" s="51">
        <v>3</v>
      </c>
    </row>
    <row r="196" spans="2:18" ht="12" customHeight="1">
      <c r="B196" s="50" t="s">
        <v>895</v>
      </c>
      <c r="C196" s="51">
        <v>2854</v>
      </c>
      <c r="E196" s="50" t="s">
        <v>878</v>
      </c>
      <c r="F196" s="50">
        <v>6</v>
      </c>
      <c r="H196" s="50" t="s">
        <v>895</v>
      </c>
      <c r="I196" s="51">
        <v>300</v>
      </c>
      <c r="K196" s="50" t="s">
        <v>895</v>
      </c>
      <c r="L196" s="51">
        <v>12420</v>
      </c>
      <c r="N196" s="50" t="s">
        <v>872</v>
      </c>
      <c r="O196" s="50">
        <v>20</v>
      </c>
      <c r="Q196" s="58" t="s">
        <v>469</v>
      </c>
      <c r="R196" s="74">
        <v>225</v>
      </c>
    </row>
    <row r="197" spans="2:18" ht="12" customHeight="1">
      <c r="B197" s="50" t="s">
        <v>888</v>
      </c>
      <c r="C197" s="51">
        <v>2369</v>
      </c>
      <c r="E197" s="50" t="s">
        <v>890</v>
      </c>
      <c r="F197" s="50">
        <v>6</v>
      </c>
      <c r="H197" s="50" t="s">
        <v>872</v>
      </c>
      <c r="I197" s="51">
        <v>276</v>
      </c>
      <c r="K197" s="50" t="s">
        <v>878</v>
      </c>
      <c r="L197" s="51">
        <v>10967</v>
      </c>
      <c r="N197" s="50" t="s">
        <v>895</v>
      </c>
      <c r="O197" s="50">
        <v>19</v>
      </c>
      <c r="Q197" s="50" t="s">
        <v>960</v>
      </c>
      <c r="R197" s="51">
        <v>28</v>
      </c>
    </row>
    <row r="198" spans="2:18" ht="12" customHeight="1">
      <c r="B198" s="50" t="s">
        <v>893</v>
      </c>
      <c r="C198" s="51">
        <v>2280</v>
      </c>
      <c r="E198" s="50" t="s">
        <v>895</v>
      </c>
      <c r="F198" s="50">
        <v>5</v>
      </c>
      <c r="H198" s="50" t="s">
        <v>892</v>
      </c>
      <c r="I198" s="51">
        <v>261</v>
      </c>
      <c r="K198" s="50" t="s">
        <v>893</v>
      </c>
      <c r="L198" s="51">
        <v>9720</v>
      </c>
      <c r="N198" s="50" t="s">
        <v>888</v>
      </c>
      <c r="O198" s="50">
        <v>11</v>
      </c>
      <c r="Q198" s="50" t="s">
        <v>898</v>
      </c>
      <c r="R198" s="51">
        <v>7</v>
      </c>
    </row>
    <row r="199" spans="2:18" ht="12" customHeight="1">
      <c r="B199" s="50" t="s">
        <v>892</v>
      </c>
      <c r="C199" s="51">
        <v>2131</v>
      </c>
      <c r="E199" s="50" t="s">
        <v>881</v>
      </c>
      <c r="F199" s="50">
        <v>5</v>
      </c>
      <c r="H199" s="50" t="s">
        <v>888</v>
      </c>
      <c r="I199" s="51">
        <v>186</v>
      </c>
      <c r="K199" s="50" t="s">
        <v>888</v>
      </c>
      <c r="L199" s="51">
        <v>9456</v>
      </c>
      <c r="N199" s="50" t="s">
        <v>897</v>
      </c>
      <c r="O199" s="50">
        <v>6</v>
      </c>
      <c r="Q199" s="50" t="s">
        <v>893</v>
      </c>
      <c r="R199" s="51">
        <v>4</v>
      </c>
    </row>
    <row r="200" spans="2:18" ht="12" customHeight="1">
      <c r="B200" s="50" t="s">
        <v>897</v>
      </c>
      <c r="C200" s="51">
        <v>1801</v>
      </c>
      <c r="E200" s="50" t="s">
        <v>873</v>
      </c>
      <c r="F200" s="50">
        <v>5</v>
      </c>
      <c r="H200" s="50" t="s">
        <v>897</v>
      </c>
      <c r="I200" s="51">
        <v>185</v>
      </c>
      <c r="K200" s="50" t="s">
        <v>904</v>
      </c>
      <c r="L200" s="51">
        <v>8543</v>
      </c>
      <c r="N200" s="50" t="s">
        <v>904</v>
      </c>
      <c r="O200" s="50">
        <v>3</v>
      </c>
      <c r="Q200" s="50" t="s">
        <v>878</v>
      </c>
      <c r="R200" s="51">
        <v>2</v>
      </c>
    </row>
    <row r="201" spans="2:18" ht="12" customHeight="1">
      <c r="B201" s="50" t="s">
        <v>878</v>
      </c>
      <c r="C201" s="51">
        <v>1296</v>
      </c>
      <c r="E201" s="50" t="s">
        <v>896</v>
      </c>
      <c r="F201" s="50">
        <v>1</v>
      </c>
      <c r="H201" s="50" t="s">
        <v>878</v>
      </c>
      <c r="I201" s="51">
        <v>152</v>
      </c>
      <c r="K201" s="50" t="s">
        <v>872</v>
      </c>
      <c r="L201" s="51">
        <v>8220</v>
      </c>
      <c r="N201" s="50" t="s">
        <v>892</v>
      </c>
      <c r="O201" s="50">
        <v>1</v>
      </c>
      <c r="Q201" s="50" t="s">
        <v>895</v>
      </c>
      <c r="R201" s="51">
        <v>1</v>
      </c>
    </row>
    <row r="202" spans="2:18" ht="12" customHeight="1">
      <c r="B202" s="50" t="s">
        <v>886</v>
      </c>
      <c r="C202" s="51">
        <v>1285</v>
      </c>
      <c r="H202" s="50" t="s">
        <v>894</v>
      </c>
      <c r="I202" s="51">
        <v>136</v>
      </c>
      <c r="K202" s="50" t="s">
        <v>892</v>
      </c>
      <c r="L202" s="51">
        <v>6915</v>
      </c>
      <c r="N202" s="50" t="s">
        <v>894</v>
      </c>
      <c r="O202" s="50">
        <v>1</v>
      </c>
      <c r="Q202" s="50" t="s">
        <v>886</v>
      </c>
      <c r="R202" s="51">
        <v>1</v>
      </c>
    </row>
    <row r="203" spans="2:18" ht="12" customHeight="1">
      <c r="B203" s="50" t="s">
        <v>899</v>
      </c>
      <c r="C203" s="51">
        <v>631</v>
      </c>
      <c r="H203" s="50" t="s">
        <v>886</v>
      </c>
      <c r="I203" s="51">
        <v>134</v>
      </c>
      <c r="K203" s="50" t="s">
        <v>894</v>
      </c>
      <c r="L203" s="51">
        <v>6626</v>
      </c>
      <c r="N203" s="50" t="s">
        <v>898</v>
      </c>
      <c r="O203" s="50">
        <v>1</v>
      </c>
      <c r="R203" s="48"/>
    </row>
    <row r="204" spans="2:18" ht="12" customHeight="1"/>
    <row r="205" spans="2:18" ht="12" customHeight="1">
      <c r="B205" s="58" t="s">
        <v>931</v>
      </c>
      <c r="C205" s="74">
        <v>226</v>
      </c>
      <c r="E205" s="58" t="s">
        <v>930</v>
      </c>
      <c r="F205" s="74">
        <v>231</v>
      </c>
      <c r="H205" s="58" t="s">
        <v>476</v>
      </c>
      <c r="I205" s="74">
        <v>232</v>
      </c>
      <c r="K205" s="58" t="s">
        <v>480</v>
      </c>
      <c r="L205" s="74">
        <v>236</v>
      </c>
      <c r="N205" s="58" t="s">
        <v>481</v>
      </c>
      <c r="O205" s="74">
        <v>237</v>
      </c>
      <c r="Q205" s="58" t="s">
        <v>482</v>
      </c>
      <c r="R205" s="74">
        <v>238</v>
      </c>
    </row>
    <row r="206" spans="2:18" ht="12" customHeight="1">
      <c r="B206" s="50" t="s">
        <v>898</v>
      </c>
      <c r="C206" s="50">
        <v>1</v>
      </c>
      <c r="E206" s="50" t="s">
        <v>890</v>
      </c>
      <c r="F206" s="50">
        <v>281</v>
      </c>
      <c r="H206" s="50" t="s">
        <v>960</v>
      </c>
      <c r="I206" s="50">
        <v>390</v>
      </c>
      <c r="K206" s="50" t="s">
        <v>898</v>
      </c>
      <c r="L206" s="50">
        <v>11</v>
      </c>
      <c r="N206" s="50" t="s">
        <v>897</v>
      </c>
      <c r="O206" s="51">
        <v>1597</v>
      </c>
      <c r="Q206" s="50" t="s">
        <v>960</v>
      </c>
      <c r="R206" s="50">
        <v>504</v>
      </c>
    </row>
    <row r="207" spans="2:18" ht="12" customHeight="1">
      <c r="B207" s="50" t="s">
        <v>872</v>
      </c>
      <c r="C207" s="50">
        <v>1</v>
      </c>
      <c r="E207" s="50" t="s">
        <v>881</v>
      </c>
      <c r="F207" s="50">
        <v>188</v>
      </c>
      <c r="H207" s="50" t="s">
        <v>890</v>
      </c>
      <c r="I207" s="50">
        <v>384</v>
      </c>
      <c r="K207" s="50" t="s">
        <v>897</v>
      </c>
      <c r="L207" s="50">
        <v>6</v>
      </c>
      <c r="N207" s="50" t="s">
        <v>960</v>
      </c>
      <c r="O207" s="51">
        <v>1516</v>
      </c>
      <c r="Q207" s="50" t="s">
        <v>895</v>
      </c>
      <c r="R207" s="50">
        <v>114</v>
      </c>
    </row>
    <row r="208" spans="2:18" ht="12" customHeight="1">
      <c r="B208" s="50" t="s">
        <v>892</v>
      </c>
      <c r="C208" s="50">
        <v>1</v>
      </c>
      <c r="E208" s="50" t="s">
        <v>960</v>
      </c>
      <c r="F208" s="50">
        <v>160</v>
      </c>
      <c r="H208" s="50" t="s">
        <v>895</v>
      </c>
      <c r="I208" s="50">
        <v>286</v>
      </c>
      <c r="K208" s="50" t="s">
        <v>960</v>
      </c>
      <c r="L208" s="50">
        <v>1</v>
      </c>
      <c r="N208" s="50" t="s">
        <v>890</v>
      </c>
      <c r="O208" s="51">
        <v>1458</v>
      </c>
      <c r="Q208" s="50" t="s">
        <v>888</v>
      </c>
      <c r="R208" s="50">
        <v>110</v>
      </c>
    </row>
    <row r="209" spans="2:18" ht="12" customHeight="1">
      <c r="B209" s="58" t="s">
        <v>477</v>
      </c>
      <c r="C209" s="74">
        <v>233</v>
      </c>
      <c r="E209" s="50" t="s">
        <v>878</v>
      </c>
      <c r="F209" s="50">
        <v>135</v>
      </c>
      <c r="H209" s="50" t="s">
        <v>878</v>
      </c>
      <c r="I209" s="50">
        <v>191</v>
      </c>
      <c r="K209" s="50" t="s">
        <v>890</v>
      </c>
      <c r="L209" s="50">
        <v>1</v>
      </c>
      <c r="N209" s="50" t="s">
        <v>872</v>
      </c>
      <c r="O209" s="51">
        <v>990</v>
      </c>
      <c r="Q209" s="50" t="s">
        <v>893</v>
      </c>
      <c r="R209" s="50">
        <v>58</v>
      </c>
    </row>
    <row r="210" spans="2:18" ht="12" customHeight="1">
      <c r="B210" s="50" t="s">
        <v>893</v>
      </c>
      <c r="C210" s="50">
        <v>4</v>
      </c>
      <c r="E210" s="50" t="s">
        <v>895</v>
      </c>
      <c r="F210" s="50">
        <v>75</v>
      </c>
      <c r="H210" s="50" t="s">
        <v>873</v>
      </c>
      <c r="I210" s="50">
        <v>173</v>
      </c>
      <c r="K210" s="56"/>
      <c r="L210" s="57"/>
      <c r="N210" s="50" t="s">
        <v>895</v>
      </c>
      <c r="O210" s="51">
        <v>668</v>
      </c>
      <c r="Q210" s="50" t="s">
        <v>897</v>
      </c>
      <c r="R210" s="50">
        <v>54</v>
      </c>
    </row>
    <row r="211" spans="2:18" ht="12" customHeight="1">
      <c r="B211" s="50" t="s">
        <v>904</v>
      </c>
      <c r="C211" s="50">
        <v>2</v>
      </c>
      <c r="E211" s="50" t="s">
        <v>898</v>
      </c>
      <c r="F211" s="50">
        <v>68</v>
      </c>
      <c r="H211" s="50" t="s">
        <v>888</v>
      </c>
      <c r="I211" s="50">
        <v>139</v>
      </c>
      <c r="K211" s="58" t="s">
        <v>485</v>
      </c>
      <c r="L211" s="74">
        <v>241</v>
      </c>
      <c r="N211" s="50" t="s">
        <v>888</v>
      </c>
      <c r="O211" s="51">
        <v>619</v>
      </c>
      <c r="Q211" s="50" t="s">
        <v>872</v>
      </c>
      <c r="R211" s="50">
        <v>53</v>
      </c>
    </row>
    <row r="212" spans="2:18" ht="12" customHeight="1">
      <c r="B212" s="50" t="s">
        <v>960</v>
      </c>
      <c r="C212" s="50">
        <v>1</v>
      </c>
      <c r="E212" s="50" t="s">
        <v>904</v>
      </c>
      <c r="F212" s="50">
        <v>53</v>
      </c>
      <c r="H212" s="50" t="s">
        <v>872</v>
      </c>
      <c r="I212" s="50">
        <v>124</v>
      </c>
      <c r="K212" s="50" t="s">
        <v>888</v>
      </c>
      <c r="L212" s="50">
        <v>1</v>
      </c>
      <c r="N212" s="50" t="s">
        <v>893</v>
      </c>
      <c r="O212" s="51">
        <v>530</v>
      </c>
      <c r="Q212" s="50" t="s">
        <v>892</v>
      </c>
      <c r="R212" s="50">
        <v>53</v>
      </c>
    </row>
    <row r="213" spans="2:18" ht="12" customHeight="1">
      <c r="B213" s="50" t="s">
        <v>888</v>
      </c>
      <c r="C213" s="50">
        <v>1</v>
      </c>
      <c r="E213" s="50" t="s">
        <v>872</v>
      </c>
      <c r="F213" s="50">
        <v>49</v>
      </c>
      <c r="H213" s="50" t="s">
        <v>881</v>
      </c>
      <c r="I213" s="50">
        <v>105</v>
      </c>
      <c r="K213" s="50" t="s">
        <v>886</v>
      </c>
      <c r="L213" s="50">
        <v>1</v>
      </c>
      <c r="N213" s="50" t="s">
        <v>892</v>
      </c>
      <c r="O213" s="51">
        <v>492</v>
      </c>
      <c r="Q213" s="50" t="s">
        <v>878</v>
      </c>
      <c r="R213" s="50">
        <v>46</v>
      </c>
    </row>
    <row r="214" spans="2:18" ht="12" customHeight="1">
      <c r="B214" s="50" t="s">
        <v>894</v>
      </c>
      <c r="C214" s="50">
        <v>1</v>
      </c>
      <c r="E214" s="50" t="s">
        <v>897</v>
      </c>
      <c r="F214" s="50">
        <v>49</v>
      </c>
      <c r="H214" s="50" t="s">
        <v>893</v>
      </c>
      <c r="I214" s="50">
        <v>95</v>
      </c>
      <c r="K214" s="52"/>
      <c r="N214" s="50" t="s">
        <v>878</v>
      </c>
      <c r="O214" s="51">
        <v>466</v>
      </c>
      <c r="Q214" s="50" t="s">
        <v>886</v>
      </c>
      <c r="R214" s="50">
        <v>32</v>
      </c>
    </row>
    <row r="215" spans="2:18" ht="12" customHeight="1">
      <c r="E215" s="50" t="s">
        <v>873</v>
      </c>
      <c r="F215" s="50">
        <v>46</v>
      </c>
      <c r="H215" s="50" t="s">
        <v>897</v>
      </c>
      <c r="I215" s="50">
        <v>78</v>
      </c>
      <c r="N215" s="50" t="s">
        <v>898</v>
      </c>
      <c r="O215" s="51">
        <v>393</v>
      </c>
      <c r="Q215" s="50" t="s">
        <v>898</v>
      </c>
      <c r="R215" s="50">
        <v>20</v>
      </c>
    </row>
    <row r="216" spans="2:18" ht="12" customHeight="1"/>
    <row r="217" spans="2:18" ht="12" customHeight="1">
      <c r="B217" s="58" t="s">
        <v>483</v>
      </c>
      <c r="C217" s="74">
        <v>239</v>
      </c>
      <c r="E217" s="58" t="s">
        <v>953</v>
      </c>
      <c r="F217" s="74">
        <v>243</v>
      </c>
      <c r="H217" s="58" t="s">
        <v>488</v>
      </c>
      <c r="I217" s="74">
        <v>244</v>
      </c>
      <c r="K217" s="58" t="s">
        <v>489</v>
      </c>
      <c r="L217" s="74">
        <v>245</v>
      </c>
      <c r="N217" s="58" t="s">
        <v>492</v>
      </c>
      <c r="O217" s="74">
        <v>247</v>
      </c>
      <c r="Q217" s="58" t="s">
        <v>494</v>
      </c>
      <c r="R217" s="74">
        <v>250</v>
      </c>
    </row>
    <row r="218" spans="2:18" ht="12" customHeight="1">
      <c r="B218" s="50" t="s">
        <v>960</v>
      </c>
      <c r="C218" s="50">
        <v>15</v>
      </c>
      <c r="E218" s="50" t="s">
        <v>960</v>
      </c>
      <c r="F218" s="51">
        <v>14686</v>
      </c>
      <c r="H218" s="50" t="s">
        <v>960</v>
      </c>
      <c r="I218" s="50">
        <v>62</v>
      </c>
      <c r="K218" s="50" t="s">
        <v>898</v>
      </c>
      <c r="L218" s="51">
        <v>21</v>
      </c>
      <c r="N218" s="50" t="s">
        <v>898</v>
      </c>
      <c r="O218" s="51">
        <v>4</v>
      </c>
      <c r="Q218" s="50" t="s">
        <v>960</v>
      </c>
      <c r="R218" s="50">
        <v>43</v>
      </c>
    </row>
    <row r="219" spans="2:18" ht="12" customHeight="1">
      <c r="B219" s="50" t="s">
        <v>904</v>
      </c>
      <c r="C219" s="50">
        <v>7</v>
      </c>
      <c r="E219" s="50" t="s">
        <v>890</v>
      </c>
      <c r="F219" s="51">
        <v>7449</v>
      </c>
      <c r="H219" s="50" t="s">
        <v>899</v>
      </c>
      <c r="I219" s="50">
        <v>27</v>
      </c>
      <c r="K219" s="50" t="s">
        <v>960</v>
      </c>
      <c r="L219" s="51">
        <v>13</v>
      </c>
      <c r="N219" s="50" t="s">
        <v>960</v>
      </c>
      <c r="O219" s="51">
        <v>4</v>
      </c>
      <c r="Q219" s="50" t="s">
        <v>872</v>
      </c>
      <c r="R219" s="50">
        <v>26</v>
      </c>
    </row>
    <row r="220" spans="2:18" ht="12" customHeight="1">
      <c r="B220" s="50" t="s">
        <v>897</v>
      </c>
      <c r="C220" s="50">
        <v>5</v>
      </c>
      <c r="E220" s="50" t="s">
        <v>893</v>
      </c>
      <c r="F220" s="51">
        <v>6264</v>
      </c>
      <c r="H220" s="50" t="s">
        <v>893</v>
      </c>
      <c r="I220" s="50">
        <v>26</v>
      </c>
      <c r="K220" s="50" t="s">
        <v>890</v>
      </c>
      <c r="L220" s="51">
        <v>13</v>
      </c>
      <c r="N220" s="50" t="s">
        <v>872</v>
      </c>
      <c r="O220" s="51">
        <v>2</v>
      </c>
      <c r="Q220" s="50" t="s">
        <v>895</v>
      </c>
      <c r="R220" s="50">
        <v>21</v>
      </c>
    </row>
    <row r="221" spans="2:18" ht="12" customHeight="1">
      <c r="B221" s="50" t="s">
        <v>872</v>
      </c>
      <c r="C221" s="50">
        <v>5</v>
      </c>
      <c r="E221" s="50" t="s">
        <v>895</v>
      </c>
      <c r="F221" s="51">
        <v>5459</v>
      </c>
      <c r="H221" s="50" t="s">
        <v>895</v>
      </c>
      <c r="I221" s="50">
        <v>15</v>
      </c>
      <c r="K221" s="50" t="s">
        <v>872</v>
      </c>
      <c r="L221" s="51">
        <v>12</v>
      </c>
      <c r="N221" s="50" t="s">
        <v>888</v>
      </c>
      <c r="O221" s="51">
        <v>1</v>
      </c>
      <c r="Q221" s="50" t="s">
        <v>898</v>
      </c>
      <c r="R221" s="50">
        <v>16</v>
      </c>
    </row>
    <row r="222" spans="2:18" ht="12" customHeight="1">
      <c r="B222" s="50" t="s">
        <v>888</v>
      </c>
      <c r="C222" s="50">
        <v>2</v>
      </c>
      <c r="E222" s="50" t="s">
        <v>878</v>
      </c>
      <c r="F222" s="51">
        <v>4731</v>
      </c>
      <c r="H222" s="50" t="s">
        <v>872</v>
      </c>
      <c r="I222" s="50">
        <v>14</v>
      </c>
      <c r="K222" s="50" t="s">
        <v>895</v>
      </c>
      <c r="L222" s="51">
        <v>9</v>
      </c>
      <c r="N222" s="50" t="s">
        <v>892</v>
      </c>
      <c r="O222" s="51">
        <v>1</v>
      </c>
      <c r="Q222" s="50" t="s">
        <v>893</v>
      </c>
      <c r="R222" s="50">
        <v>12</v>
      </c>
    </row>
    <row r="223" spans="2:18" ht="12" customHeight="1">
      <c r="B223" s="50" t="s">
        <v>893</v>
      </c>
      <c r="C223" s="50">
        <v>2</v>
      </c>
      <c r="E223" s="50" t="s">
        <v>872</v>
      </c>
      <c r="F223" s="51">
        <v>4611</v>
      </c>
      <c r="H223" s="50" t="s">
        <v>886</v>
      </c>
      <c r="I223" s="50">
        <v>9</v>
      </c>
      <c r="K223" s="50" t="s">
        <v>873</v>
      </c>
      <c r="L223" s="51">
        <v>9</v>
      </c>
      <c r="N223" s="58" t="s">
        <v>932</v>
      </c>
      <c r="O223" s="74">
        <v>251</v>
      </c>
      <c r="Q223" s="50" t="s">
        <v>878</v>
      </c>
      <c r="R223" s="50">
        <v>11</v>
      </c>
    </row>
    <row r="224" spans="2:18" ht="12" customHeight="1">
      <c r="B224" s="50" t="s">
        <v>882</v>
      </c>
      <c r="C224" s="50">
        <v>2</v>
      </c>
      <c r="E224" s="50" t="s">
        <v>892</v>
      </c>
      <c r="F224" s="51">
        <v>4234</v>
      </c>
      <c r="H224" s="50" t="s">
        <v>892</v>
      </c>
      <c r="I224" s="50">
        <v>8</v>
      </c>
      <c r="K224" s="50" t="s">
        <v>878</v>
      </c>
      <c r="L224" s="51">
        <v>5</v>
      </c>
      <c r="N224" s="50" t="s">
        <v>890</v>
      </c>
      <c r="O224" s="51">
        <v>12211</v>
      </c>
      <c r="Q224" s="50" t="s">
        <v>892</v>
      </c>
      <c r="R224" s="50">
        <v>10</v>
      </c>
    </row>
    <row r="225" spans="2:18" ht="12" customHeight="1">
      <c r="B225" s="50" t="s">
        <v>889</v>
      </c>
      <c r="C225" s="50">
        <v>2</v>
      </c>
      <c r="E225" s="50" t="s">
        <v>888</v>
      </c>
      <c r="F225" s="51">
        <v>4008</v>
      </c>
      <c r="G225" s="53"/>
      <c r="H225" s="50" t="s">
        <v>904</v>
      </c>
      <c r="I225" s="50">
        <v>2</v>
      </c>
      <c r="K225" s="50" t="s">
        <v>886</v>
      </c>
      <c r="L225" s="51">
        <v>4</v>
      </c>
      <c r="N225" s="50" t="s">
        <v>873</v>
      </c>
      <c r="O225" s="51">
        <v>1481</v>
      </c>
      <c r="Q225" s="50" t="s">
        <v>888</v>
      </c>
      <c r="R225" s="50">
        <v>9</v>
      </c>
    </row>
    <row r="226" spans="2:18" ht="12" customHeight="1">
      <c r="B226" s="50" t="s">
        <v>951</v>
      </c>
      <c r="C226" s="50">
        <v>1</v>
      </c>
      <c r="E226" s="50" t="s">
        <v>904</v>
      </c>
      <c r="F226" s="51">
        <v>3043</v>
      </c>
      <c r="G226" s="53"/>
      <c r="H226" s="50" t="s">
        <v>950</v>
      </c>
      <c r="I226" s="50">
        <v>1</v>
      </c>
      <c r="K226" s="50" t="s">
        <v>888</v>
      </c>
      <c r="L226" s="51">
        <v>4</v>
      </c>
      <c r="N226" s="50" t="s">
        <v>904</v>
      </c>
      <c r="O226" s="51">
        <v>276</v>
      </c>
      <c r="Q226" s="50" t="s">
        <v>897</v>
      </c>
      <c r="R226" s="50">
        <v>2</v>
      </c>
    </row>
    <row r="227" spans="2:18" ht="12" customHeight="1">
      <c r="B227" s="50" t="s">
        <v>881</v>
      </c>
      <c r="C227" s="50">
        <v>1</v>
      </c>
      <c r="E227" s="50" t="s">
        <v>894</v>
      </c>
      <c r="F227" s="51">
        <v>2374</v>
      </c>
      <c r="G227" s="53"/>
      <c r="H227" s="50" t="s">
        <v>949</v>
      </c>
      <c r="I227" s="50">
        <v>1</v>
      </c>
      <c r="K227" s="50" t="s">
        <v>896</v>
      </c>
      <c r="L227" s="51">
        <v>4</v>
      </c>
      <c r="N227" s="50" t="s">
        <v>878</v>
      </c>
      <c r="O227" s="51">
        <v>11</v>
      </c>
      <c r="R227" s="48"/>
    </row>
    <row r="228" spans="2:18" s="53" customFormat="1" ht="12" customHeight="1">
      <c r="B228" s="54"/>
      <c r="C228" s="54"/>
      <c r="E228" s="54"/>
      <c r="F228" s="76"/>
      <c r="H228" s="54"/>
      <c r="I228" s="54"/>
      <c r="K228" s="54"/>
      <c r="L228" s="54"/>
      <c r="N228" s="54"/>
      <c r="O228" s="54"/>
    </row>
    <row r="229" spans="2:18" ht="12" customHeight="1">
      <c r="E229" s="53"/>
      <c r="F229" s="55"/>
      <c r="G229" s="53"/>
      <c r="H229" s="53"/>
      <c r="I229" s="55"/>
      <c r="J229" s="53"/>
      <c r="K229" s="53"/>
      <c r="L229" s="55"/>
      <c r="M229" s="53"/>
      <c r="N229" s="53"/>
      <c r="O229" s="55"/>
      <c r="P229" s="53"/>
      <c r="Q229" s="53"/>
    </row>
    <row r="230" spans="2:18" ht="12" customHeight="1">
      <c r="E230" s="53"/>
      <c r="F230" s="55"/>
      <c r="G230" s="53"/>
      <c r="H230" s="53"/>
      <c r="I230" s="55"/>
      <c r="J230" s="53"/>
      <c r="K230" s="53"/>
      <c r="L230" s="55"/>
      <c r="M230" s="53"/>
      <c r="N230" s="53"/>
      <c r="O230" s="55"/>
      <c r="P230" s="53"/>
      <c r="Q230" s="53"/>
    </row>
    <row r="231" spans="2:18" ht="12" customHeight="1">
      <c r="E231" s="53"/>
      <c r="F231" s="55"/>
      <c r="G231" s="53"/>
      <c r="H231" s="53"/>
      <c r="I231" s="55"/>
      <c r="J231" s="53"/>
      <c r="K231" s="53"/>
      <c r="L231" s="55"/>
      <c r="M231" s="53"/>
      <c r="N231" s="53"/>
      <c r="O231" s="55"/>
      <c r="P231" s="53"/>
      <c r="Q231" s="53"/>
    </row>
    <row r="232" spans="2:18" ht="12" customHeight="1">
      <c r="E232" s="53"/>
      <c r="F232" s="55"/>
      <c r="G232" s="53"/>
      <c r="H232" s="53"/>
      <c r="I232" s="55"/>
      <c r="J232" s="53"/>
      <c r="K232" s="53"/>
      <c r="L232" s="55"/>
      <c r="M232" s="53"/>
      <c r="N232" s="53"/>
      <c r="O232" s="55"/>
      <c r="P232" s="53"/>
      <c r="Q232" s="53"/>
    </row>
    <row r="233" spans="2:18" ht="12" customHeight="1">
      <c r="E233" s="53"/>
      <c r="F233" s="55"/>
      <c r="G233" s="53"/>
      <c r="H233" s="53"/>
      <c r="I233" s="55"/>
      <c r="J233" s="53"/>
      <c r="K233" s="53"/>
      <c r="L233" s="55"/>
      <c r="M233" s="53"/>
      <c r="N233" s="53"/>
      <c r="O233" s="55"/>
      <c r="P233" s="53"/>
      <c r="Q233" s="53"/>
    </row>
    <row r="234" spans="2:18" ht="12" customHeight="1">
      <c r="E234" s="53"/>
      <c r="F234" s="55"/>
      <c r="G234" s="53"/>
      <c r="H234" s="53"/>
      <c r="I234" s="55"/>
      <c r="J234" s="53"/>
      <c r="K234" s="53"/>
      <c r="L234" s="55"/>
      <c r="M234" s="53"/>
      <c r="N234" s="53"/>
      <c r="O234" s="55"/>
      <c r="P234" s="53"/>
      <c r="Q234" s="53"/>
    </row>
    <row r="235" spans="2:18" ht="12" customHeight="1">
      <c r="E235" s="53"/>
      <c r="F235" s="55"/>
      <c r="G235" s="53"/>
      <c r="H235" s="53"/>
      <c r="I235" s="55"/>
      <c r="J235" s="53"/>
      <c r="K235" s="53"/>
      <c r="L235" s="55"/>
      <c r="M235" s="53"/>
      <c r="N235" s="53"/>
      <c r="O235" s="55"/>
      <c r="P235" s="53"/>
      <c r="Q235" s="53"/>
    </row>
    <row r="236" spans="2:18" ht="12" customHeight="1"/>
    <row r="237" spans="2:18" ht="12" customHeight="1"/>
    <row r="238" spans="2:18" ht="12" customHeight="1"/>
    <row r="239" spans="2:18" ht="12" customHeight="1"/>
    <row r="240" spans="2:18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spans="13:15" ht="12" customHeight="1"/>
    <row r="258" spans="13:15" ht="12" customHeight="1"/>
    <row r="259" spans="13:15" ht="12" customHeight="1"/>
    <row r="260" spans="13:15" ht="12" customHeight="1"/>
    <row r="261" spans="13:15" ht="12" customHeight="1">
      <c r="M261" s="53"/>
      <c r="N261" s="53"/>
      <c r="O261" s="55"/>
    </row>
    <row r="262" spans="13:15" ht="12" customHeight="1">
      <c r="M262" s="53"/>
      <c r="N262" s="53"/>
      <c r="O262" s="55"/>
    </row>
    <row r="263" spans="13:15" ht="12" customHeight="1">
      <c r="M263" s="53"/>
      <c r="N263" s="53"/>
      <c r="O263" s="55"/>
    </row>
    <row r="264" spans="13:15" ht="12" customHeight="1">
      <c r="M264" s="53"/>
      <c r="N264" s="54"/>
      <c r="O264" s="55"/>
    </row>
    <row r="265" spans="13:15" ht="12" customHeight="1">
      <c r="M265" s="53"/>
      <c r="N265" s="53"/>
      <c r="O265" s="55"/>
    </row>
    <row r="266" spans="13:15" ht="12" customHeight="1">
      <c r="M266" s="53"/>
      <c r="N266" s="53"/>
      <c r="O266" s="55"/>
    </row>
    <row r="267" spans="13:15" ht="12" customHeight="1">
      <c r="M267" s="53"/>
      <c r="N267" s="53"/>
      <c r="O267" s="55"/>
    </row>
    <row r="268" spans="13:15" ht="12" customHeight="1">
      <c r="M268" s="53"/>
      <c r="N268" s="53"/>
      <c r="O268" s="55"/>
    </row>
    <row r="269" spans="13:15" ht="12" customHeight="1"/>
    <row r="270" spans="13:15" ht="12" customHeight="1"/>
    <row r="271" spans="13:15" ht="12" customHeight="1"/>
    <row r="272" spans="13:15" ht="12" customHeight="1"/>
    <row r="273" spans="2:18" ht="12" customHeight="1"/>
    <row r="274" spans="2:18" ht="12" customHeight="1">
      <c r="B274" s="53"/>
    </row>
    <row r="275" spans="2:18" ht="12" customHeight="1">
      <c r="B275" s="53"/>
    </row>
    <row r="276" spans="2:18" ht="12" customHeight="1">
      <c r="B276" s="54"/>
      <c r="Q276" s="53"/>
      <c r="R276" s="53"/>
    </row>
    <row r="277" spans="2:18" ht="12" customHeight="1">
      <c r="B277" s="53"/>
      <c r="Q277" s="54"/>
      <c r="R277" s="54"/>
    </row>
    <row r="278" spans="2:18" ht="12" customHeight="1">
      <c r="B278" s="53"/>
    </row>
    <row r="279" spans="2:18" ht="12" customHeight="1">
      <c r="B279" s="53"/>
    </row>
    <row r="280" spans="2:18" ht="12" customHeight="1"/>
    <row r="281" spans="2:18" ht="12" customHeight="1"/>
    <row r="282" spans="2:18" ht="12" customHeight="1"/>
    <row r="283" spans="2:18" ht="12" customHeight="1"/>
    <row r="284" spans="2:18" ht="12" customHeight="1"/>
    <row r="285" spans="2:18" ht="12" customHeight="1"/>
    <row r="286" spans="2:18" ht="12" customHeight="1"/>
    <row r="287" spans="2:18" ht="12" customHeight="1"/>
    <row r="288" spans="2:18" ht="12" customHeight="1"/>
    <row r="289" spans="11:14" ht="12" customHeight="1">
      <c r="N289" s="54"/>
    </row>
    <row r="290" spans="11:14" ht="12" customHeight="1">
      <c r="K290" s="54"/>
      <c r="L290" s="55"/>
      <c r="M290" s="53"/>
      <c r="N290" s="54"/>
    </row>
    <row r="291" spans="11:14" ht="12" customHeight="1">
      <c r="K291" s="54"/>
      <c r="L291" s="55"/>
      <c r="M291" s="53"/>
      <c r="N291" s="54"/>
    </row>
    <row r="292" spans="11:14" ht="12" customHeight="1">
      <c r="K292" s="54"/>
      <c r="L292" s="55"/>
      <c r="M292" s="53"/>
      <c r="N292" s="54"/>
    </row>
    <row r="293" spans="11:14" ht="12" customHeight="1">
      <c r="K293" s="54"/>
      <c r="L293" s="55"/>
      <c r="M293" s="53"/>
      <c r="N293" s="54"/>
    </row>
    <row r="294" spans="11:14" ht="12" customHeight="1">
      <c r="K294" s="54"/>
      <c r="L294" s="55"/>
      <c r="M294" s="53"/>
      <c r="N294" s="54"/>
    </row>
    <row r="295" spans="11:14" ht="12" customHeight="1">
      <c r="K295" s="54"/>
      <c r="L295" s="55"/>
      <c r="M295" s="53"/>
      <c r="N295" s="54"/>
    </row>
    <row r="296" spans="11:14" ht="12" customHeight="1">
      <c r="K296" s="54"/>
      <c r="L296" s="55"/>
      <c r="M296" s="53"/>
      <c r="N296" s="54"/>
    </row>
    <row r="297" spans="11:14" ht="12" customHeight="1">
      <c r="K297" s="54"/>
      <c r="L297" s="55"/>
      <c r="M297" s="53"/>
      <c r="N297" s="54"/>
    </row>
    <row r="298" spans="11:14" ht="12" customHeight="1">
      <c r="K298" s="54"/>
      <c r="L298" s="55"/>
      <c r="M298" s="53"/>
      <c r="N298" s="54"/>
    </row>
    <row r="299" spans="11:14" ht="12" customHeight="1">
      <c r="K299" s="54"/>
      <c r="L299" s="55"/>
      <c r="M299" s="53"/>
      <c r="N299" s="53"/>
    </row>
    <row r="300" spans="11:14" ht="12" customHeight="1">
      <c r="K300" s="53"/>
      <c r="L300" s="55"/>
      <c r="M300" s="53"/>
    </row>
    <row r="301" spans="11:14" ht="12" customHeight="1"/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Hlavní tabulka</vt:lpstr>
      <vt:lpstr>Vybrané souhrny</vt:lpstr>
      <vt:lpstr>Tabulky států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Polách</dc:creator>
  <cp:lastModifiedBy>Pavel Polách</cp:lastModifiedBy>
  <cp:lastPrinted>2024-05-08T10:41:07Z</cp:lastPrinted>
  <dcterms:created xsi:type="dcterms:W3CDTF">2020-04-22T14:46:39Z</dcterms:created>
  <dcterms:modified xsi:type="dcterms:W3CDTF">2024-07-16T10:48:59Z</dcterms:modified>
</cp:coreProperties>
</file>